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<sst xmlns="http://schemas.openxmlformats.org/spreadsheetml/2006/main" count="2410" uniqueCount="1650">
  <si>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</si>
  <si>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</si>
  <si>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</si>
  <si>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</si>
  <si>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</si>
  <si>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</si>
  <si>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</si>
  <si>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</si>
  <si>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</si>
  <si>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</si>
  <si>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</si>
  <si>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</si>
  <si>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</si>
  <si>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</si>
  <si>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</si>
  <si>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</si>
  <si>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</si>
  <si>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</si>
  <si>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</si>
  <si>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</si>
  <si>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</si>
  <si>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</si>
  <si>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</si>
  <si>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</si>
  <si>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</si>
  <si>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</si>
  <si>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</si>
  <si>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</si>
  <si>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</si>
  <si>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</si>
  <si>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</si>
  <si>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</si>
  <si>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</si>
  <si>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</si>
  <si>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</si>
  <si>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</si>
  <si>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</si>
  <si>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</si>
  <si>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</si>
  <si>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</si>
  <si>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</si>
  <si>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</si>
  <si>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</si>
  <si>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</si>
  <si>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</si>
  <si>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</si>
  <si>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</si>
  <si>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</si>
  <si>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</si>
  <si>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</si>
  <si>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</si>
  <si>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</si>
  <si>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</si>
  <si>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</si>
  <si>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</si>
  <si>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</si>
  <si>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</si>
  <si>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</si>
  <si>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</si>
  <si>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</si>
  <si>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</si>
  <si>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</si>
  <si>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</si>
  <si>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</si>
  <si>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</si>
  <si>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</si>
  <si>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</si>
  <si>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</si>
  <si>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</si>
  <si>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</si>
  <si>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</si>
  <si>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</si>
  <si>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</si>
  <si>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</si>
  <si>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</si>
  <si>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</si>
  <si>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</si>
  <si>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</si>
  <si>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</si>
  <si>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</si>
  <si>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</si>
  <si>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</si>
  <si>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</si>
  <si>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</si>
  <si>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</si>
  <si>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</si>
  <si>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</si>
  <si>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</si>
  <si>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</si>
  <si>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</si>
  <si>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</si>
  <si>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</si>
  <si>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</si>
  <si>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</si>
  <si>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</si>
  <si>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</si>
  <si>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</si>
  <si>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</si>
  <si>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</si>
  <si>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</si>
  <si>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</si>
  <si>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</si>
  <si>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</si>
  <si>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</si>
  <si>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</si>
  <si>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</si>
  <si>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</si>
  <si>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</si>
  <si>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</si>
  <si>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</si>
  <si>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</si>
  <si>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</si>
  <si>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</si>
  <si>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</si>
  <si>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</si>
  <si>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</si>
  <si>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</si>
  <si>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</si>
  <si>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</si>
  <si>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</si>
  <si>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</si>
  <si>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</si>
  <si>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</si>
  <si>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</si>
  <si>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</si>
  <si>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</si>
  <si>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</si>
  <si>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</si>
  <si>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</si>
  <si>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</si>
  <si>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</si>
  <si>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</si>
  <si>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</si>
  <si>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</si>
  <si>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</si>
  <si>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</si>
  <si>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</si>
  <si>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</si>
  <si>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</si>
  <si>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</si>
  <si>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</si>
  <si>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</si>
  <si>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</si>
  <si>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</si>
  <si>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</si>
  <si>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</si>
  <si>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</si>
  <si>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</si>
  <si>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</si>
  <si>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</si>
  <si>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</si>
  <si>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</si>
  <si>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</si>
  <si>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</si>
  <si>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</si>
  <si>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</si>
  <si>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</si>
  <si>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</si>
  <si>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</si>
  <si>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</si>
  <si>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</si>
  <si>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</si>
  <si>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</si>
  <si>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</si>
  <si>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</si>
  <si>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</si>
  <si>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</si>
  <si>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</si>
  <si>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</si>
  <si>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</si>
  <si>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</si>
  <si>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</si>
  <si>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</si>
  <si>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</si>
  <si>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</si>
  <si>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</si>
  <si>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</si>
  <si>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</si>
  <si>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</si>
  <si>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</si>
  <si>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</si>
  <si>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</si>
  <si>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</si>
  <si>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</si>
  <si>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</si>
  <si>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</si>
  <si>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</si>
  <si>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</si>
  <si>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</si>
  <si>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</si>
  <si>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</si>
  <si>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</si>
  <si>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</si>
  <si>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</si>
  <si>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</si>
  <si>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</si>
  <si>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</si>
  <si>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</si>
  <si>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</si>
  <si>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</si>
  <si>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</si>
  <si>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</si>
  <si>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</si>
  <si>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</si>
  <si>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</si>
  <si>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</si>
  <si>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</si>
  <si>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</si>
  <si>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</si>
  <si>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</si>
  <si>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</si>
  <si>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</si>
  <si>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</si>
  <si>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</si>
  <si>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</si>
  <si>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</si>
  <si>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</si>
  <si>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</si>
  <si>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</si>
  <si>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</si>
  <si>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</si>
  <si>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</si>
  <si>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</si>
  <si>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</si>
  <si>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</si>
  <si>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</si>
  <si>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</si>
  <si>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</si>
  <si>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</si>
  <si>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</si>
  <si>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</si>
  <si>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</si>
  <si>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</si>
  <si>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</si>
  <si>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</si>
  <si>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</si>
  <si>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</si>
  <si>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</si>
  <si>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</si>
  <si>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</si>
  <si>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</si>
  <si>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</si>
  <si>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</si>
  <si>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</si>
  <si>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</si>
  <si>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</si>
  <si>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</si>
  <si>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</si>
  <si>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</si>
  <si>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</si>
  <si>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</si>
  <si>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</si>
  <si>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</si>
  <si>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</si>
  <si>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</si>
  <si>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</si>
  <si>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</si>
  <si>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</si>
  <si>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</si>
  <si>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</si>
  <si>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</si>
  <si>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</si>
  <si>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</si>
  <si>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</si>
  <si>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</si>
  <si>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</si>
  <si>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</si>
  <si>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</si>
  <si>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</si>
  <si>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</si>
  <si>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</si>
  <si>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</si>
  <si>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</si>
  <si>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</si>
  <si>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</si>
  <si>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</si>
  <si>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</si>
  <si>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</si>
  <si>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</si>
  <si>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</si>
  <si>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</si>
  <si>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</si>
  <si>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</si>
  <si>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</si>
  <si>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</si>
  <si>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</si>
  <si>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</si>
  <si>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</si>
  <si>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</si>
  <si>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</si>
  <si>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</si>
  <si>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</si>
  <si>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</si>
  <si>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</si>
  <si>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</si>
  <si>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</si>
  <si>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</si>
  <si>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</si>
  <si>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</si>
  <si>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</si>
  <si>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</si>
  <si>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</si>
  <si>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</si>
  <si>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</si>
  <si>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</si>
  <si>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</si>
  <si>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</si>
  <si>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</si>
  <si>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</si>
  <si>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</si>
  <si>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</si>
  <si>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</si>
  <si>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</si>
  <si>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</si>
  <si>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</si>
  <si>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</si>
  <si>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</si>
  <si>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</si>
  <si>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</si>
  <si>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</si>
  <si>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</si>
  <si>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</si>
  <si>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</si>
  <si>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</si>
  <si>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</si>
  <si>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</si>
  <si>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</si>
  <si>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</si>
  <si>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</si>
  <si>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</si>
  <si>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</si>
  <si>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</si>
  <si>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</si>
  <si>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</si>
  <si>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</si>
  <si>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</si>
  <si>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</si>
  <si>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</si>
  <si>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</si>
  <si>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</si>
  <si>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</si>
  <si>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</si>
  <si>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</si>
  <si>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</si>
  <si>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</si>
  <si>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</si>
  <si>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</si>
  <si>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</si>
  <si>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</si>
  <si>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</si>
  <si>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</si>
  <si>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</si>
  <si>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</si>
  <si>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</si>
  <si>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</si>
  <si>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</si>
  <si>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</si>
  <si>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</si>
  <si>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</si>
  <si>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</si>
  <si>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</si>
  <si>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</si>
  <si>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</si>
  <si>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</si>
  <si>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</si>
  <si>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</si>
  <si>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</si>
  <si>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</si>
  <si>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</si>
  <si>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</si>
  <si>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</si>
  <si>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</si>
  <si>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</si>
  <si>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</si>
  <si>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</si>
  <si>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</si>
  <si>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</si>
  <si>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</si>
  <si>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</si>
  <si>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</si>
  <si>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</si>
  <si>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</si>
  <si>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</si>
  <si>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</si>
  <si>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</si>
  <si>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</si>
  <si>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</si>
  <si>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</si>
  <si>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</si>
  <si>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</si>
  <si>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</si>
  <si>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</si>
  <si>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</si>
  <si>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</si>
  <si>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</si>
  <si>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</si>
  <si>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</si>
  <si>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</si>
  <si>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</si>
  <si>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</si>
  <si>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</si>
  <si>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</si>
  <si>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</si>
  <si>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</si>
  <si>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</si>
  <si>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</si>
  <si>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</si>
  <si>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</si>
  <si>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</si>
  <si>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</si>
  <si>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</si>
  <si>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</si>
  <si>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</si>
  <si>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</si>
  <si>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</si>
  <si>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</si>
  <si>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</si>
  <si>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</si>
  <si>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</si>
  <si>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</si>
  <si>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</si>
  <si>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</si>
  <si>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</si>
  <si>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</si>
  <si>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</si>
  <si>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</si>
  <si>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</si>
  <si>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</si>
  <si>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</si>
  <si>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</si>
  <si>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</si>
  <si>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</si>
  <si>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</si>
  <si>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</si>
  <si>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</si>
  <si>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</si>
  <si>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</si>
  <si>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</si>
  <si>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</si>
  <si>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</si>
  <si>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</si>
  <si>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</si>
  <si>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</si>
  <si>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</si>
  <si>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</si>
  <si>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</si>
  <si>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</si>
  <si>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</si>
  <si>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</si>
  <si>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</si>
  <si>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</si>
  <si>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</si>
  <si>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</si>
  <si>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</si>
  <si>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</si>
  <si>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</si>
  <si>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</si>
  <si>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</si>
  <si>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</si>
  <si>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</si>
  <si>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</si>
  <si>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</si>
  <si>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</si>
  <si>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</si>
  <si>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</si>
  <si>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</si>
  <si>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</si>
  <si>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</si>
  <si>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</si>
  <si>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</si>
  <si>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</si>
  <si>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</si>
  <si>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</si>
  <si>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</si>
  <si>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</si>
  <si>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</si>
  <si>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</si>
  <si>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</si>
  <si>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</si>
  <si>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</si>
  <si>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</si>
  <si>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</si>
  <si>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</si>
  <si>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</si>
  <si>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</si>
  <si>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</si>
  <si>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</si>
  <si>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</si>
  <si>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</si>
  <si>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</si>
  <si>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</si>
  <si>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</si>
  <si>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</si>
  <si>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</si>
  <si>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</si>
  <si>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</si>
  <si>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</si>
  <si>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</si>
  <si>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</si>
  <si>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</si>
  <si>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</si>
  <si>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</si>
  <si>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</si>
  <si>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</si>
  <si>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</si>
  <si>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</si>
  <si>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</si>
  <si>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</si>
  <si>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</si>
  <si>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</si>
  <si>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</si>
  <si>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</si>
  <si>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</si>
  <si>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</si>
  <si>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</si>
  <si>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</si>
  <si>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</si>
  <si>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</si>
  <si>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</si>
  <si>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</si>
  <si>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</si>
  <si>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</si>
  <si>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</si>
  <si>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</si>
  <si>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</si>
  <si>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</si>
  <si>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</si>
  <si>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</si>
  <si>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</si>
  <si>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</si>
  <si>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</si>
  <si>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</si>
  <si>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</si>
  <si>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</si>
  <si>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</si>
  <si>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</si>
  <si>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</si>
  <si>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</si>
  <si>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</si>
  <si>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</si>
  <si>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</si>
  <si>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</si>
  <si>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</si>
  <si>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</si>
  <si>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</si>
  <si>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</si>
  <si>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</si>
  <si>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</si>
  <si>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</si>
  <si>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</si>
  <si>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</si>
  <si>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</si>
  <si>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</si>
  <si>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</si>
  <si>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</si>
  <si>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</si>
  <si>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</si>
  <si>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</si>
  <si>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</si>
  <si>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</si>
  <si>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</si>
  <si>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</si>
  <si>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</si>
  <si>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</si>
  <si>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</si>
  <si>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</si>
  <si>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</si>
  <si>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</si>
  <si>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</si>
  <si>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</si>
  <si>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</si>
  <si>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</si>
  <si>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</si>
  <si>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</si>
  <si>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</si>
  <si>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</si>
  <si>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</si>
  <si>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</si>
  <si>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</si>
  <si>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</si>
  <si>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</si>
  <si>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</si>
  <si>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</si>
  <si>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</si>
  <si>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</si>
  <si>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</si>
  <si>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</si>
  <si>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</si>
  <si>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</si>
  <si>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</si>
  <si>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</si>
  <si>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</si>
  <si>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</si>
  <si>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</si>
  <si>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</si>
  <si>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</si>
  <si>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</si>
  <si>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</si>
  <si>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</si>
  <si>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</si>
  <si>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</si>
  <si>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</si>
  <si>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</si>
  <si>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</si>
  <si>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</si>
  <si>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</si>
  <si>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</si>
  <si>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</si>
  <si>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</si>
  <si>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</si>
  <si>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</si>
  <si>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</si>
  <si>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</si>
  <si>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</si>
  <si>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</si>
  <si>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</si>
  <si>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</si>
  <si>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</si>
  <si>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</si>
  <si>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</si>
  <si>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</si>
  <si>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</si>
  <si>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</si>
  <si>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</si>
  <si>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</si>
  <si>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</si>
  <si>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</si>
  <si>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</si>
  <si>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</si>
  <si>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</si>
  <si>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</si>
  <si>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</si>
  <si>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</si>
  <si>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</si>
  <si>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</si>
  <si>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</si>
  <si>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</si>
  <si>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</si>
  <si>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</si>
  <si>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</si>
  <si>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</si>
  <si>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</si>
  <si>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</si>
  <si>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</si>
  <si>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</si>
  <si>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</si>
  <si>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</si>
  <si>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</si>
  <si>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</si>
  <si>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</si>
  <si>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</si>
  <si>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</si>
  <si>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</si>
  <si>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</si>
  <si>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</si>
  <si>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</si>
  <si>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</si>
  <si>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</si>
  <si>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</si>
  <si>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</si>
  <si>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</si>
  <si>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</si>
  <si>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</si>
  <si>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</si>
  <si>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</si>
  <si>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</si>
  <si>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</si>
  <si>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</si>
  <si>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</si>
  <si>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</si>
  <si>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</si>
  <si>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</si>
  <si>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</si>
  <si>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</si>
  <si>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</si>
  <si>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</si>
  <si>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</si>
  <si>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</si>
  <si>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</si>
  <si>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</si>
  <si>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</si>
  <si>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</si>
  <si>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</si>
  <si>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</si>
  <si>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</si>
  <si>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</si>
  <si>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</si>
  <si>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</si>
  <si>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</si>
  <si>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</si>
  <si>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</si>
  <si>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</si>
  <si>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</si>
  <si>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</si>
  <si>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</si>
  <si>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</si>
  <si>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</si>
  <si>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</si>
  <si>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</si>
  <si>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</si>
  <si>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</si>
  <si>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</si>
  <si>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</si>
  <si>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</si>
  <si>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</si>
  <si>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</si>
  <si>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</si>
  <si>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</si>
  <si>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</si>
  <si>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</si>
  <si>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</si>
  <si>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</si>
  <si>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</si>
  <si>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</si>
  <si>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</si>
  <si>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</si>
  <si>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</si>
  <si>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</si>
  <si>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</si>
  <si>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</si>
  <si>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</si>
  <si>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</si>
  <si>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</si>
  <si>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</si>
  <si>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</si>
  <si>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</si>
  <si>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</si>
  <si>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</si>
  <si>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</si>
  <si>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</si>
  <si>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</si>
  <si>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</si>
  <si>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</si>
  <si>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</si>
  <si>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</si>
  <si>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</si>
  <si>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</si>
  <si>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</si>
  <si>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</si>
  <si>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</si>
  <si>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</si>
  <si>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</si>
  <si>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</si>
  <si>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</si>
  <si>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</si>
  <si>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</si>
  <si>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</si>
  <si>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</si>
  <si>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</si>
  <si>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</si>
  <si>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</si>
  <si>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</si>
  <si>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</si>
  <si>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</si>
  <si>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</si>
  <si>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</si>
  <si>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</si>
  <si>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</si>
  <si>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</si>
  <si>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</si>
  <si>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</si>
  <si>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</si>
  <si>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</si>
  <si>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</si>
  <si>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</si>
  <si>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</si>
  <si>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</si>
  <si>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</si>
  <si>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</si>
  <si>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</si>
  <si>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</si>
  <si>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</si>
  <si>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</si>
  <si>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</si>
  <si>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</si>
  <si>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</si>
  <si>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</si>
  <si>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</si>
  <si>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</si>
  <si>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</si>
  <si>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</si>
  <si>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</si>
  <si>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</si>
  <si>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</si>
  <si>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</si>
  <si>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</si>
  <si>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</si>
  <si>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</si>
  <si>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</si>
  <si>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</si>
  <si>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</si>
  <si>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</si>
  <si>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</si>
  <si>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</si>
  <si>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</si>
  <si>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</si>
  <si>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</si>
  <si>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</si>
  <si>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</si>
  <si>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</si>
  <si>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</si>
  <si>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</si>
  <si>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</si>
  <si>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</si>
  <si>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</si>
  <si>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</si>
  <si>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</si>
  <si>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</si>
  <si>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</si>
  <si>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</si>
  <si>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</si>
  <si>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</si>
  <si>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</si>
  <si>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</si>
  <si>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</si>
  <si>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</si>
  <si>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</si>
  <si>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</si>
  <si>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</si>
  <si>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</si>
  <si>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</si>
  <si>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</si>
  <si>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</si>
  <si>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</si>
  <si>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</si>
  <si>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</si>
  <si>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</si>
  <si>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</si>
  <si>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</si>
  <si>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</si>
  <si>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</si>
  <si>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</si>
  <si>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</si>
  <si>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</si>
  <si>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</si>
  <si>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</si>
  <si>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</si>
  <si>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</si>
  <si>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</si>
  <si>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</si>
  <si>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</si>
  <si>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</si>
  <si>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</si>
  <si>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</si>
  <si>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</si>
  <si>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</si>
  <si>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</si>
  <si>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</si>
  <si>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</si>
  <si>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</si>
  <si>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</si>
  <si>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</si>
  <si>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</si>
  <si>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</si>
  <si>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</si>
  <si>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</si>
  <si>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</si>
  <si>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</si>
  <si>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</si>
  <si>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</si>
  <si>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</si>
  <si>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</si>
  <si>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</si>
  <si>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</si>
  <si>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</si>
  <si>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</si>
  <si>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</si>
  <si>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</si>
  <si>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</si>
  <si>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</si>
  <si>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</si>
  <si>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</si>
  <si>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</si>
  <si>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</si>
  <si>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</si>
  <si>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</si>
  <si>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</si>
  <si>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</si>
  <si>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</si>
  <si>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</si>
  <si>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</si>
  <si>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</si>
  <si>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</si>
  <si>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</si>
  <si>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</si>
  <si>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</si>
  <si>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</si>
  <si>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</si>
  <si>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</si>
  <si>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</si>
  <si>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</si>
  <si>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</si>
  <si>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</si>
  <si>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</si>
  <si>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</si>
  <si>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</si>
  <si>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</si>
  <si>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</si>
  <si>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</si>
  <si>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</si>
  <si>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</si>
  <si>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</si>
  <si>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</si>
  <si>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</si>
  <si>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</si>
  <si>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</si>
  <si>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</si>
  <si>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</si>
  <si>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</si>
  <si>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</si>
  <si>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</si>
  <si>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</si>
  <si>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</si>
  <si>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</si>
  <si>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</si>
  <si>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</si>
  <si>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</si>
  <si>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</si>
  <si>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</si>
  <si>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</si>
  <si>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</si>
  <si>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</si>
  <si>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</si>
  <si>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</si>
  <si>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</si>
  <si>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</si>
  <si>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</si>
  <si>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</si>
  <si>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</si>
  <si>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</si>
  <si>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</si>
  <si>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</si>
  <si>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</si>
  <si>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</si>
  <si>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</si>
  <si>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</si>
  <si>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</si>
  <si>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</si>
  <si>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</si>
  <si>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</si>
  <si>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</si>
  <si>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</si>
  <si>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</si>
  <si>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</si>
  <si>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</si>
  <si>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</si>
  <si>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</si>
  <si>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</si>
  <si>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</si>
  <si>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</si>
  <si>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</si>
  <si>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</si>
  <si>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</si>
  <si>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</si>
  <si>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</si>
  <si>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</si>
  <si>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</si>
  <si>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</si>
  <si>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</si>
  <si>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</si>
  <si>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</si>
  <si>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</si>
  <si>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</si>
  <si>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</si>
  <si>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</si>
  <si>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</si>
  <si>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</si>
  <si>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</si>
  <si>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</si>
  <si>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</si>
  <si>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</si>
  <si>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</si>
  <si>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</si>
  <si>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</si>
  <si>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</si>
  <si>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</si>
  <si>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</si>
  <si>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</si>
  <si>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</si>
  <si>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</si>
  <si>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</si>
  <si>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</si>
  <si>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</si>
  <si>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</si>
  <si>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</si>
  <si>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</si>
  <si>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</si>
  <si>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</si>
  <si>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</si>
  <si>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</si>
  <si>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</si>
  <si>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</si>
  <si>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</si>
  <si>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</si>
  <si>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</si>
  <si>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</si>
  <si>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</si>
  <si>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</si>
  <si>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</si>
  <si>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</si>
  <si>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</si>
  <si>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</si>
  <si>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</si>
  <si>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</si>
  <si>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</si>
  <si>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</si>
  <si>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</si>
  <si>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</si>
  <si>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</si>
  <si>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</si>
  <si>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</si>
  <si>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</si>
  <si>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</si>
  <si>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</si>
  <si>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</si>
  <si>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</si>
  <si>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</si>
  <si>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</si>
  <si>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</si>
  <si>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</si>
  <si>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</si>
  <si>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</si>
  <si>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</si>
  <si>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</si>
  <si>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</si>
  <si>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</si>
  <si>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</si>
  <si>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</si>
  <si>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</si>
  <si>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</si>
  <si>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</si>
  <si>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</si>
  <si>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</si>
  <si>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</si>
  <si>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</si>
  <si>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</si>
  <si>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</si>
  <si>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</si>
  <si>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</si>
  <si>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</si>
  <si>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</si>
  <si>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</si>
  <si>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</si>
  <si>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</si>
  <si>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</si>
  <si>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</si>
  <si>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</si>
  <si>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</si>
  <si>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</si>
  <si>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</si>
  <si>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</si>
  <si>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</si>
  <si>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</si>
  <si>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</si>
  <si>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</si>
  <si>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</si>
  <si>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</si>
  <si>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</si>
  <si>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</si>
  <si>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</si>
  <si>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</si>
  <si>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</si>
  <si>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</si>
  <si>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</si>
  <si>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</si>
  <si>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</si>
  <si>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</si>
  <si>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</si>
  <si>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</si>
  <si>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</si>
  <si>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</si>
  <si>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</si>
  <si>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</si>
  <si>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</si>
  <si>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</si>
  <si>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</si>
  <si>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</si>
  <si>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</si>
  <si>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</si>
  <si>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</si>
  <si>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</si>
  <si>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</si>
  <si>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</si>
  <si>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</si>
  <si>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</si>
  <si>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</si>
  <si>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</si>
  <si>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</si>
  <si>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</si>
  <si>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</si>
  <si>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</si>
  <si>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</si>
  <si>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</si>
  <si>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</si>
  <si>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</si>
  <si>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</si>
  <si>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</si>
  <si>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</si>
  <si>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</si>
  <si>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</si>
  <si>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</si>
  <si>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</si>
  <si>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</si>
  <si>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</si>
  <si>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</si>
  <si>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</si>
  <si>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</si>
  <si>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</si>
  <si>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</si>
  <si>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</si>
  <si>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</si>
  <si>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</si>
  <si>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</si>
  <si>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</si>
  <si>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</si>
  <si>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</si>
  <si>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</si>
  <si>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</si>
  <si>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</si>
  <si>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</si>
  <si>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</si>
  <si>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</si>
  <si>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</si>
  <si>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</si>
  <si>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</si>
  <si>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</si>
  <si>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</si>
  <si>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</si>
  <si>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</si>
  <si>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</si>
  <si>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</si>
  <si>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</si>
  <si>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</si>
  <si>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</si>
  <si>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</si>
  <si>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</si>
  <si>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</si>
  <si>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</si>
  <si>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</si>
  <si>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</si>
  <si>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</si>
  <si>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</si>
  <si>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</si>
  <si>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</si>
  <si>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</si>
  <si>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</si>
  <si>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</si>
  <si>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</si>
  <si>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</si>
  <si>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</si>
  <si>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</si>
  <si>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</si>
  <si>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</si>
  <si>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</si>
  <si>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</si>
  <si>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</si>
  <si>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</si>
  <si>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</si>
  <si>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</si>
  <si>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</si>
  <si>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</si>
  <si>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</si>
  <si>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</si>
  <si>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</si>
  <si>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</si>
  <si>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</si>
  <si>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</si>
  <si>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</si>
  <si>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</si>
  <si>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</si>
  <si>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</si>
  <si>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</si>
  <si>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</si>
  <si>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</si>
  <si>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</si>
  <si>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</si>
  <si>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</si>
  <si>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</si>
  <si>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</si>
  <si>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</si>
  <si>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</si>
  <si>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</si>
  <si>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</si>
  <si>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</si>
  <si>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</si>
  <si>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</si>
  <si>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</si>
  <si>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</si>
  <si>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</si>
  <si>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</si>
  <si>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</si>
  <si>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</si>
  <si>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</si>
  <si>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</si>
  <si>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</si>
  <si>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</si>
  <si>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</si>
  <si>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</si>
  <si>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</si>
  <si>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</si>
  <si>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</si>
  <si>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</si>
  <si>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</si>
  <si>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</si>
  <si>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</si>
  <si>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</si>
  <si>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</si>
  <si>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</si>
  <si>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</si>
  <si>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</si>
  <si>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</si>
  <si>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</si>
  <si>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</si>
  <si>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</si>
  <si>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</si>
  <si>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</si>
  <si>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</si>
  <si>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</si>
  <si>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</si>
  <si>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</si>
  <si>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</si>
  <si>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</si>
  <si>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</si>
  <si>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</si>
  <si>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</si>
  <si>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</si>
  <si>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</si>
  <si>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</si>
  <si>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</si>
  <si>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</si>
  <si>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</si>
  <si>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</si>
  <si>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</si>
  <si>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</si>
  <si>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</si>
  <si>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</si>
  <si>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</si>
  <si>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</si>
  <si>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</si>
  <si>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</si>
  <si>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</si>
  <si>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</si>
  <si>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</si>
  <si>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</si>
  <si>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</si>
  <si>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</si>
  <si>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</si>
  <si>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</si>
  <si>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</si>
  <si>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</si>
  <si>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</si>
  <si>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</si>
  <si>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</si>
  <si>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</si>
  <si>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</si>
  <si>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</si>
  <si>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</si>
  <si>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</si>
  <si>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</si>
  <si>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</si>
  <si>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</si>
  <si>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</si>
  <si>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</si>
  <si>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</si>
  <si>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</si>
  <si>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</si>
  <si>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</si>
  <si>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</si>
  <si>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</si>
  <si>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</si>
  <si>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</si>
  <si>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</si>
  <si>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</si>
  <si>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</si>
  <si>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</si>
  <si>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</si>
  <si>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</si>
  <si>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</si>
  <si>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</si>
  <si>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</si>
  <si>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</si>
  <si>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</si>
  <si>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</si>
  <si>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</si>
  <si>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</si>
  <si>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</si>
  <si>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</si>
  <si>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</si>
  <si>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</si>
  <si>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</si>
  <si>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</si>
  <si>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</si>
  <si>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</si>
  <si>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</si>
  <si>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</si>
  <si>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</si>
  <si>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</si>
  <si>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</si>
  <si>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</si>
  <si>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</si>
  <si>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</si>
  <si>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</si>
  <si>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</si>
  <si>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</si>
  <si>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</si>
  <si>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</si>
  <si>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</si>
  <si>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</si>
  <si>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</si>
  <si>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</si>
  <si>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</si>
  <si>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</si>
  <si>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</si>
  <si>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</si>
  <si>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</si>
  <si>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</si>
  <si>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</si>
  <si>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</si>
  <si>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</si>
  <si>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</si>
  <si>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</si>
  <si>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</si>
  <si>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</si>
  <si>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</si>
  <si>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</si>
  <si>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</si>
  <si>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</si>
  <si>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</si>
  <si>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</si>
  <si>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</si>
  <si>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</si>
  <si>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</si>
  <si>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</si>
  <si>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</si>
  <si>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</si>
  <si>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</si>
  <si>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</si>
  <si>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</si>
  <si>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</si>
  <si>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</si>
  <si>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</si>
  <si>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</si>
  <si>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</si>
  <si>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</si>
  <si>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</si>
  <si>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</si>
  <si>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</si>
  <si>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</si>
  <si>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</si>
  <si>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</si>
  <si>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</si>
  <si>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</si>
  <si>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</si>
  <si>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</si>
  <si>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</si>
  <si>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</si>
  <si>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</si>
  <si>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</si>
  <si>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</si>
  <si>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</si>
  <si>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</si>
  <si>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</si>
  <si>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</si>
  <si>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</si>
  <si>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</si>
  <si>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</si>
  <si>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</si>
  <si>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</si>
  <si>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</si>
  <si>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</si>
  <si>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</si>
  <si>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</si>
  <si>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</si>
  <si>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</si>
  <si>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</si>
  <si>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</si>
  <si>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</si>
  <si>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</si>
  <si>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</si>
  <si>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</si>
  <si>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</si>
  <si>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</si>
  <si>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</si>
  <si>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</si>
  <si>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</si>
  <si>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</si>
  <si>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</si>
  <si>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</si>
  <si>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</si>
  <si>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</si>
  <si>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</si>
  <si>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</si>
  <si>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</si>
  <si>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</si>
  <si>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</si>
  <si>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</si>
  <si>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</si>
  <si>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</si>
  <si>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</si>
  <si>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</si>
  <si>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</si>
  <si>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</si>
  <si>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</si>
  <si>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</si>
  <si>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</si>
  <si>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</si>
  <si>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</si>
  <si>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</si>
  <si>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</si>
  <si>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</si>
  <si>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</si>
  <si>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</si>
  <si>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</si>
  <si>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</si>
  <si>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</si>
  <si>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</si>
  <si>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</si>
  <si>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</si>
  <si>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</si>
  <si>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</si>
  <si>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</si>
  <si>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</si>
  <si>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</si>
  <si>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</si>
  <si>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</si>
  <si>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</si>
  <si>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</si>
  <si>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</si>
  <si>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</si>
  <si>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</si>
  <si>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</si>
  <si>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</si>
  <si>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</si>
  <si>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</si>
  <si>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</si>
  <si>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</si>
  <si>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</si>
  <si>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</si>
  <si>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</si>
  <si>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</si>
  <si>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</si>
  <si>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</si>
  <si>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</si>
  <si>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</si>
  <si>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</si>
  <si>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</si>
  <si>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</si>
  <si>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</si>
  <si>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</si>
  <si>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</si>
  <si>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</si>
  <si>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</si>
  <si>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</si>
  <si>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</si>
  <si>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</si>
  <si>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</si>
  <si>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</si>
  <si>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</si>
  <si>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</si>
  <si>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</si>
  <si>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</si>
  <si>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</si>
  <si>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</si>
  <si>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</si>
  <si>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</si>
  <si>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</si>
  <si>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</si>
  <si>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</si>
  <si>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</si>
  <si>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</si>
  <si>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</si>
  <si>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</si>
  <si>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</si>
  <si>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</si>
  <si>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</si>
  <si>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</si>
  <si>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</si>
  <si>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</si>
  <si>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</si>
  <si>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</si>
  <si>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</si>
  <si>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</si>
  <si>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</si>
  <si>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</si>
  <si>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</si>
  <si>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</si>
  <si>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</si>
  <si>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</si>
  <si>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</si>
  <si>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</si>
  <si>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</si>
  <si>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</si>
  <si>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</si>
  <si>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</si>
  <si>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</si>
  <si>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</si>
  <si>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</si>
  <si>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</si>
  <si>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</si>
  <si>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</si>
  <si>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</si>
  <si>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</si>
  <si>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</si>
  <si>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</si>
  <si>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</si>
  <si>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</si>
  <si>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</si>
  <si>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</si>
  <si>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</si>
  <si>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</si>
  <si>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</si>
  <si>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</si>
  <si>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</si>
  <si>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</si>
  <si>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</si>
  <si>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</si>
  <si>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</si>
  <si>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</si>
  <si>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</si>
  <si>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</si>
  <si>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</si>
  <si>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</si>
  <si>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</si>
  <si>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</si>
  <si>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</si>
  <si>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</si>
  <si>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</si>
  <si>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</si>
  <si>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</si>
  <si>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</si>
  <si>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</si>
  <si>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</si>
  <si>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</si>
  <si>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</si>
  <si>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</si>
  <si>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</si>
  <si>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</si>
  <si>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</si>
  <si>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</si>
  <si>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</si>
  <si>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</si>
  <si>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</si>
  <si>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</si>
  <si>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</si>
  <si>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</si>
  <si>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</si>
  <si>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</si>
  <si>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</si>
  <si>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</si>
  <si>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</si>
  <si>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</si>
  <si>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</si>
  <si>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</si>
  <si>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</si>
  <si>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</si>
  <si>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</si>
  <si>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</si>
  <si>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</si>
  <si>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</si>
  <si>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</si>
  <si>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</si>
  <si>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</si>
  <si>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</si>
  <si>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</si>
  <si>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</si>
  <si>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</si>
  <si>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</si>
  <si>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</si>
  <si>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</si>
  <si>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</si>
  <si>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</si>
  <si>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</si>
  <si>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</si>
  <si>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</si>
  <si>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</si>
  <si>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</si>
  <si>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</si>
  <si>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</si>
  <si>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</si>
  <si>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</si>
  <si>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</si>
  <si>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</si>
  <si>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</si>
  <si>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</si>
  <si>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</si>
  <si>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</si>
  <si>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</si>
  <si>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</si>
  <si>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</si>
  <si>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</si>
  <si>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</si>
  <si>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</si>
  <si>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</si>
  <si>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</si>
  <si>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</si>
  <si>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</si>
  <si>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</si>
  <si>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</si>
  <si>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</si>
  <si>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</si>
  <si>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</si>
  <si>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</si>
  <si>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</si>
  <si>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</si>
  <si>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</si>
  <si>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</si>
  <si>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</si>
  <si>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</si>
  <si>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</si>
  <si>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</si>
  <si>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</si>
  <si>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</si>
  <si>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</si>
  <si>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</si>
  <si>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</si>
  <si>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</si>
  <si>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</si>
  <si>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</si>
  <si>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</si>
  <si>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</si>
  <si>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</si>
  <si>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</si>
  <si>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</si>
  <si>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</si>
  <si>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</si>
  <si>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</si>
  <si>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</si>
  <si>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</si>
  <si>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</si>
  <si>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</si>
  <si>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</si>
  <si>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</si>
  <si>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</si>
  <si>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</si>
  <si>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</si>
  <si>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</si>
  <si>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</si>
  <si>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</si>
  <si>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</si>
  <si>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</si>
  <si>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</si>
  <si>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</si>
  <si>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</si>
  <si>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</si>
  <si>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</si>
  <si>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</si>
  <si>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</si>
  <si>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</si>
  <si>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rFont val="Arial"/>
        <family val="2"/>
        <charset val="204"/>
      </rPr>
      <t xml:space="preserve">Сетевой фильтр на 5 розеток 1,8м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</si>
  <si>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03.03.21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</si>
</sst>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xf numFmtId="14" fontId="197" fillId="9" borderId="0" xfId="0" applyNumberFormat="1" applyFont="1" applyFill="1" applyAlignment="1">
      <alignment horizontal="center" vertical="center"/>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6" t="s">
        <v>1649</v>
      </c>
      <c r="C1" s="74" t="s">
        <v>452</v>
      </c>
      <c r="D1" s="72">
        <f>(J1+29)*1.005</f>
        <v>29.144999999999996</v>
      </c>
      <c r="E1" s="75" t="s">
        <v>0</v>
      </c>
      <c r="F1" s="72">
        <f>J1*1.005</f>
        <v>0</v>
      </c>
      <c r="G1" s="112"/>
      <c r="H1" s="113" t="s">
        <v>5</v>
      </c>
      <c r="I1" s="94"/>
      <c r="J1" s="137">
        <f>SUM(J5:J847)</f>
        <v>0</v>
      </c>
      <c r="K1" s="235" t="s">
        <v>34</v>
      </c>
      <c r="L1" s="235"/>
      <c r="M1" s="235"/>
      <c r="N1" s="235"/>
      <c r="O1" s="235"/>
      <c r="P1" s="235"/>
    </row>
    <row r="2" spans="1:16" s="68" customFormat="1" ht="25.5" customHeight="1">
      <c r="A2" s="160"/>
      <c r="C2" s="78" t="s">
        <v>146</v>
      </c>
      <c r="D2" s="70"/>
      <c r="G2" s="71"/>
      <c r="H2" s="114"/>
      <c r="I2" s="232" t="s">
        <v>57</v>
      </c>
      <c r="J2" s="232"/>
      <c r="K2" s="235" t="s">
        <v>114</v>
      </c>
      <c r="L2" s="235"/>
      <c r="M2" s="235"/>
      <c r="N2" s="235"/>
      <c r="O2" s="235"/>
      <c r="P2" s="235"/>
    </row>
    <row r="3" spans="1:16" s="69" customFormat="1" ht="32.25" customHeight="1">
      <c r="A3" s="158" t="s">
        <v>11</v>
      </c>
      <c r="C3" s="233" t="s">
        <v>933</v>
      </c>
      <c r="D3" s="233"/>
      <c r="E3" s="233"/>
      <c r="I3" s="77" t="s">
        <v>58</v>
      </c>
      <c r="J3" s="138" t="s">
        <v>59</v>
      </c>
      <c r="K3" s="234" t="s">
        <v>1625</v>
      </c>
      <c r="L3" s="234"/>
      <c r="M3" s="234"/>
      <c r="N3" s="234"/>
      <c r="O3" s="234"/>
      <c r="P3" s="234"/>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1617</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1314</v>
      </c>
      <c r="C14" s="33" t="s">
        <v>1315</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1614</v>
      </c>
      <c r="C16" s="33" t="s">
        <v>1615</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1549</v>
      </c>
      <c r="C21" s="30" t="s">
        <v>482</v>
      </c>
      <c r="G21" s="121">
        <v>13.97</v>
      </c>
      <c r="H21" s="122" t="s">
        <v>2</v>
      </c>
      <c r="I21" s="98"/>
      <c r="J21" s="19">
        <f t="shared" ref="J21:J26" si="1">I21*G21</f>
        <v>0</v>
      </c>
      <c r="K21" s="19"/>
      <c r="L21" s="203"/>
    </row>
    <row r="22" spans="1:14" ht="87" customHeight="1">
      <c r="A22" s="164" t="s">
        <v>1356</v>
      </c>
      <c r="B22" s="24"/>
      <c r="C22" s="1" t="s">
        <v>251</v>
      </c>
      <c r="G22" s="121">
        <v>53.39</v>
      </c>
      <c r="H22" s="122" t="s">
        <v>2</v>
      </c>
      <c r="I22" s="98"/>
      <c r="J22" s="19">
        <f t="shared" si="1"/>
        <v>0</v>
      </c>
      <c r="K22" s="19"/>
      <c r="L22" s="203"/>
    </row>
    <row r="23" spans="1:14" ht="87" customHeight="1">
      <c r="A23" s="164" t="s">
        <v>1550</v>
      </c>
      <c r="C23" s="1" t="s">
        <v>250</v>
      </c>
      <c r="G23" s="121">
        <v>21.99</v>
      </c>
      <c r="H23" s="122" t="s">
        <v>7</v>
      </c>
      <c r="I23" s="98"/>
      <c r="J23" s="19">
        <f t="shared" si="1"/>
        <v>0</v>
      </c>
      <c r="K23" s="19"/>
      <c r="L23" s="203"/>
    </row>
    <row r="24" spans="1:14" ht="87" customHeight="1">
      <c r="A24" s="164" t="s">
        <v>1551</v>
      </c>
      <c r="C24" s="1" t="s">
        <v>340</v>
      </c>
      <c r="G24" s="121">
        <v>18.75</v>
      </c>
      <c r="H24" s="122" t="s">
        <v>2</v>
      </c>
      <c r="I24" s="98"/>
      <c r="J24" s="19">
        <f t="shared" si="1"/>
        <v>0</v>
      </c>
      <c r="K24" s="19"/>
      <c r="L24" s="203"/>
    </row>
    <row r="25" spans="1:14" ht="87" customHeight="1">
      <c r="A25" s="164" t="s">
        <v>1552</v>
      </c>
      <c r="C25" s="1" t="s">
        <v>365</v>
      </c>
      <c r="G25" s="121">
        <v>18.989999999999998</v>
      </c>
      <c r="H25" s="122" t="s">
        <v>2</v>
      </c>
      <c r="I25" s="98"/>
      <c r="J25" s="19">
        <f t="shared" si="1"/>
        <v>0</v>
      </c>
      <c r="K25" s="19"/>
      <c r="L25" s="203"/>
    </row>
    <row r="26" spans="1:14" s="24" customFormat="1" ht="87" customHeight="1">
      <c r="A26" s="164" t="s">
        <v>1553</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119.87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1526</v>
      </c>
      <c r="C32" s="1" t="s">
        <v>1527</v>
      </c>
      <c r="G32" s="121">
        <v>227</v>
      </c>
      <c r="H32" s="129" t="s">
        <v>2</v>
      </c>
      <c r="I32" s="98"/>
      <c r="J32" s="19">
        <f t="shared" ref="J32" si="3">I32*G32</f>
        <v>0</v>
      </c>
      <c r="K32" s="19"/>
    </row>
    <row r="33" spans="1:14" ht="87" customHeight="1">
      <c r="A33" s="164" t="s">
        <v>1506</v>
      </c>
      <c r="C33" s="1" t="s">
        <v>1507</v>
      </c>
      <c r="G33" s="121">
        <v>288.7</v>
      </c>
      <c r="H33" s="129" t="s">
        <v>2</v>
      </c>
      <c r="I33" s="98"/>
      <c r="J33" s="19">
        <f t="shared" si="2"/>
        <v>0</v>
      </c>
      <c r="K33" s="19"/>
    </row>
    <row r="34" spans="1:14" ht="87" customHeight="1">
      <c r="A34" s="164" t="s">
        <v>1330</v>
      </c>
      <c r="C34" s="1" t="s">
        <v>1331</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1287</v>
      </c>
      <c r="C37" s="41" t="s">
        <v>1391</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1150</v>
      </c>
      <c r="G43" s="121">
        <v>56.97</v>
      </c>
      <c r="H43" s="122" t="s">
        <v>7</v>
      </c>
      <c r="I43" s="98"/>
      <c r="J43" s="19">
        <f t="shared" si="2"/>
        <v>0</v>
      </c>
      <c r="K43" s="19"/>
    </row>
    <row r="44" spans="1:14" ht="87" customHeight="1">
      <c r="A44" s="164" t="s">
        <v>1392</v>
      </c>
      <c r="C44" s="187" t="s">
        <v>1393</v>
      </c>
      <c r="G44" s="121">
        <v>339.95</v>
      </c>
      <c r="H44" s="122" t="s">
        <v>7</v>
      </c>
      <c r="I44" s="98"/>
      <c r="J44" s="19">
        <f t="shared" si="2"/>
        <v>0</v>
      </c>
      <c r="K44" s="19"/>
      <c r="M44" s="84"/>
    </row>
    <row r="45" spans="1:14" ht="87" customHeight="1">
      <c r="A45" s="164" t="s">
        <v>1584</v>
      </c>
      <c r="C45" s="22" t="s">
        <v>1585</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1242</v>
      </c>
      <c r="C48" s="76" t="s">
        <v>1262</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1464</v>
      </c>
      <c r="D50" s="8"/>
      <c r="G50" s="130"/>
      <c r="H50" s="131"/>
      <c r="I50" s="101"/>
      <c r="J50" s="20"/>
      <c r="K50" s="20"/>
      <c r="L50" s="198"/>
      <c r="M50" s="56"/>
      <c r="N50" s="56"/>
    </row>
    <row r="51" spans="1:16" ht="87" customHeight="1">
      <c r="A51" s="153" t="s">
        <v>1043</v>
      </c>
      <c r="C51" s="183" t="s">
        <v>1340</v>
      </c>
      <c r="G51" s="121">
        <v>12.99</v>
      </c>
      <c r="H51" s="129" t="s">
        <v>2</v>
      </c>
      <c r="I51" s="98"/>
      <c r="J51" s="19">
        <f>I51*G51</f>
        <v>0</v>
      </c>
      <c r="K51" s="19"/>
      <c r="N51" s="85"/>
      <c r="O51" s="11"/>
      <c r="P51" s="11"/>
    </row>
    <row r="52" spans="1:16" ht="87" customHeight="1">
      <c r="A52" s="153" t="s">
        <v>1607</v>
      </c>
      <c r="C52" s="194" t="s">
        <v>1608</v>
      </c>
      <c r="G52" s="121">
        <v>29.95</v>
      </c>
      <c r="H52" s="129" t="s">
        <v>2</v>
      </c>
      <c r="I52" s="98"/>
      <c r="J52" s="19">
        <f>I52*G52</f>
        <v>0</v>
      </c>
      <c r="K52" s="19"/>
      <c r="N52" s="85"/>
      <c r="O52" s="11"/>
      <c r="P52" s="11"/>
    </row>
    <row r="53" spans="1:16" ht="87" customHeight="1">
      <c r="A53" s="153" t="s">
        <v>1465</v>
      </c>
      <c r="C53" s="194" t="s">
        <v>1466</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1435</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1567</v>
      </c>
      <c r="C58" s="22" t="s">
        <v>1568</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1410</v>
      </c>
      <c r="C61" s="61" t="s">
        <v>1613</v>
      </c>
      <c r="G61" s="121">
        <v>58.95</v>
      </c>
      <c r="H61" s="122" t="s">
        <v>7</v>
      </c>
      <c r="I61" s="98"/>
      <c r="J61" s="19">
        <f t="shared" si="4"/>
        <v>0</v>
      </c>
      <c r="K61" s="84"/>
      <c r="M61" s="23"/>
    </row>
    <row r="62" spans="1:16" ht="87" customHeight="1">
      <c r="A62" s="153" t="s">
        <v>1472</v>
      </c>
      <c r="C62" s="195" t="s">
        <v>1473</v>
      </c>
      <c r="G62" s="121">
        <v>19.97</v>
      </c>
      <c r="H62" s="122" t="s">
        <v>2</v>
      </c>
      <c r="I62" s="98"/>
      <c r="J62" s="19">
        <f t="shared" si="4"/>
        <v>0</v>
      </c>
      <c r="K62" s="84"/>
      <c r="M62" s="23"/>
    </row>
    <row r="63" spans="1:16" ht="87" customHeight="1">
      <c r="A63" s="153" t="s">
        <v>1474</v>
      </c>
      <c r="C63" s="61" t="s">
        <v>1475</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1147</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83.45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1604</v>
      </c>
      <c r="C76" s="50" t="s">
        <v>468</v>
      </c>
      <c r="D76" s="33"/>
      <c r="G76" s="123">
        <v>41.95</v>
      </c>
      <c r="H76" s="129" t="s">
        <v>2</v>
      </c>
      <c r="I76" s="99"/>
      <c r="J76" s="34">
        <f t="shared" si="6"/>
        <v>0</v>
      </c>
      <c r="K76" s="34"/>
      <c r="L76" s="202"/>
      <c r="M76" s="58"/>
      <c r="N76" s="58"/>
    </row>
    <row r="77" spans="1:14" ht="87" customHeight="1">
      <c r="A77" s="164" t="s">
        <v>1605</v>
      </c>
      <c r="C77" s="32" t="s">
        <v>469</v>
      </c>
      <c r="G77" s="121">
        <v>42.45</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1485</v>
      </c>
      <c r="C81" s="31" t="s">
        <v>1486</v>
      </c>
      <c r="G81" s="121">
        <v>89.89</v>
      </c>
      <c r="H81" s="122" t="s">
        <v>2</v>
      </c>
      <c r="I81" s="98"/>
      <c r="J81" s="19">
        <f>I81*G81</f>
        <v>0</v>
      </c>
      <c r="K81" s="19"/>
      <c r="L81" s="201"/>
    </row>
    <row r="82" spans="1:15" ht="87" customHeight="1">
      <c r="A82" s="164" t="s">
        <v>297</v>
      </c>
      <c r="C82" s="1" t="s">
        <v>1484</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1633</v>
      </c>
      <c r="G89" s="121">
        <v>76.45</v>
      </c>
      <c r="H89" s="122" t="s">
        <v>2</v>
      </c>
      <c r="I89" s="98"/>
      <c r="J89" s="19">
        <f t="shared" si="7"/>
        <v>0</v>
      </c>
      <c r="K89" s="19"/>
      <c r="N89" s="84"/>
      <c r="O89" s="11"/>
    </row>
    <row r="90" spans="1:15" ht="87" customHeight="1">
      <c r="A90" s="153" t="s">
        <v>1634</v>
      </c>
      <c r="C90" s="1" t="s">
        <v>1635</v>
      </c>
      <c r="G90" s="121">
        <v>69.95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1318</v>
      </c>
      <c r="G92" s="121">
        <v>56.97</v>
      </c>
      <c r="H92" s="122" t="s">
        <v>7</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1503</v>
      </c>
      <c r="D101" s="8"/>
      <c r="G101" s="130"/>
      <c r="H101" s="128"/>
      <c r="I101" s="101"/>
      <c r="J101" s="20"/>
      <c r="K101" s="20"/>
      <c r="L101" s="206"/>
      <c r="M101" s="56"/>
      <c r="N101" s="64"/>
    </row>
    <row r="102" spans="1:16" ht="87" customHeight="1">
      <c r="A102" s="164" t="s">
        <v>443</v>
      </c>
      <c r="C102" s="1" t="s">
        <v>1517</v>
      </c>
      <c r="G102" s="121">
        <v>123.95</v>
      </c>
      <c r="H102" s="122" t="s">
        <v>7</v>
      </c>
      <c r="I102" s="98"/>
      <c r="J102" s="19">
        <f>I102*G102</f>
        <v>0</v>
      </c>
      <c r="K102" s="19"/>
      <c r="N102" s="85"/>
      <c r="O102" s="11"/>
    </row>
    <row r="103" spans="1:16" ht="87" customHeight="1">
      <c r="A103" s="164" t="s">
        <v>1518</v>
      </c>
      <c r="C103" s="1" t="s">
        <v>1519</v>
      </c>
      <c r="G103" s="121">
        <v>92.95</v>
      </c>
      <c r="H103" s="122" t="s">
        <v>1</v>
      </c>
      <c r="I103" s="98"/>
      <c r="J103" s="19">
        <f>I103*G103</f>
        <v>0</v>
      </c>
      <c r="K103" s="19"/>
      <c r="N103" s="84"/>
      <c r="O103" s="11"/>
    </row>
    <row r="104" spans="1:16" ht="87" customHeight="1">
      <c r="A104" s="164" t="s">
        <v>444</v>
      </c>
      <c r="C104" s="1" t="s">
        <v>1647</v>
      </c>
      <c r="G104" s="121">
        <v>84.95</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1304</v>
      </c>
      <c r="C108" s="22" t="s">
        <v>1305</v>
      </c>
      <c r="G108" s="121">
        <v>115.97</v>
      </c>
      <c r="H108" s="122" t="s">
        <v>7</v>
      </c>
      <c r="I108" s="98"/>
      <c r="J108" s="19">
        <f t="shared" si="10"/>
        <v>0</v>
      </c>
      <c r="K108" s="19"/>
      <c r="L108" s="208"/>
      <c r="P108" s="180"/>
    </row>
    <row r="109" spans="1:16" ht="87" customHeight="1">
      <c r="A109" s="164" t="s">
        <v>1532</v>
      </c>
      <c r="C109" s="184" t="s">
        <v>1533</v>
      </c>
      <c r="G109" s="121">
        <v>151.15</v>
      </c>
      <c r="H109" s="122" t="s">
        <v>1</v>
      </c>
      <c r="I109" s="98"/>
      <c r="J109" s="19">
        <f t="shared" ref="J109" si="11">I109*G109</f>
        <v>0</v>
      </c>
      <c r="K109" s="19"/>
      <c r="L109" s="208"/>
      <c r="P109" s="180"/>
    </row>
    <row r="110" spans="1:16" ht="87" customHeight="1">
      <c r="A110" s="164" t="s">
        <v>1306</v>
      </c>
      <c r="C110" s="184" t="s">
        <v>1569</v>
      </c>
      <c r="G110" s="121">
        <v>145.94999999999999</v>
      </c>
      <c r="H110" s="122" t="s">
        <v>7</v>
      </c>
      <c r="I110" s="98"/>
      <c r="J110" s="19">
        <f t="shared" si="10"/>
        <v>0</v>
      </c>
      <c r="K110" s="19"/>
    </row>
    <row r="111" spans="1:16" ht="87" customHeight="1">
      <c r="A111" s="164" t="s">
        <v>1320</v>
      </c>
      <c r="C111" s="30" t="s">
        <v>1321</v>
      </c>
      <c r="G111" s="121">
        <v>18.95</v>
      </c>
      <c r="H111" s="122" t="s">
        <v>1</v>
      </c>
      <c r="I111" s="98"/>
      <c r="J111" s="19">
        <f>I111*G111</f>
        <v>0</v>
      </c>
      <c r="K111" s="19"/>
    </row>
    <row r="112" spans="1:16" ht="87" customHeight="1">
      <c r="A112" s="164" t="s">
        <v>909</v>
      </c>
      <c r="C112" s="30" t="s">
        <v>1322</v>
      </c>
      <c r="G112" s="121">
        <v>11.95</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1431</v>
      </c>
      <c r="C115" s="13" t="s">
        <v>1430</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1" t="s">
        <v>1642</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1636</v>
      </c>
      <c r="C123" s="13" t="s">
        <v>1637</v>
      </c>
      <c r="D123" s="13"/>
      <c r="G123" s="121">
        <v>789.75</v>
      </c>
      <c r="H123" s="122" t="s">
        <v>1</v>
      </c>
      <c r="I123" s="98"/>
      <c r="J123" s="19">
        <f>I123*G123</f>
        <v>0</v>
      </c>
      <c r="K123" s="19"/>
      <c r="L123" s="209"/>
    </row>
    <row r="124" spans="1:18" ht="87.75" customHeight="1">
      <c r="A124" s="164" t="s">
        <v>1411</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1261</v>
      </c>
      <c r="G128" s="121">
        <v>18.5</v>
      </c>
      <c r="H128" s="122" t="s">
        <v>1</v>
      </c>
      <c r="I128" s="98"/>
      <c r="J128" s="19">
        <f t="shared" ref="J128:J165" si="12">I128*G128</f>
        <v>0</v>
      </c>
      <c r="K128" s="19"/>
    </row>
    <row r="129" spans="1:14" ht="87" customHeight="1">
      <c r="A129" s="164" t="s">
        <v>1260</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1415</v>
      </c>
      <c r="C132" s="1" t="s">
        <v>1416</v>
      </c>
      <c r="G132" s="121">
        <v>59.27</v>
      </c>
      <c r="H132" s="122" t="s">
        <v>1</v>
      </c>
      <c r="I132" s="98"/>
      <c r="J132" s="19">
        <f>I132*G132</f>
        <v>0</v>
      </c>
      <c r="K132" s="19"/>
      <c r="L132" s="211"/>
      <c r="M132" s="23"/>
    </row>
    <row r="133" spans="1:14" ht="87" customHeight="1">
      <c r="A133" s="164" t="s">
        <v>1354</v>
      </c>
      <c r="C133" s="1" t="s">
        <v>1355</v>
      </c>
      <c r="G133" s="121">
        <v>39.85</v>
      </c>
      <c r="H133" s="122" t="s">
        <v>1</v>
      </c>
      <c r="I133" s="98"/>
      <c r="J133" s="19">
        <f>I133*G133</f>
        <v>0</v>
      </c>
      <c r="K133" s="19"/>
      <c r="L133" s="207"/>
      <c r="M133" s="23"/>
      <c r="N133" s="180"/>
    </row>
    <row r="134" spans="1:14" ht="87" customHeight="1">
      <c r="A134" s="164" t="s">
        <v>223</v>
      </c>
      <c r="B134" s="24"/>
      <c r="C134" s="1" t="s">
        <v>633</v>
      </c>
      <c r="G134" s="121">
        <v>16.7</v>
      </c>
      <c r="H134" s="122" t="s">
        <v>7</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1524</v>
      </c>
      <c r="C140" s="1" t="s">
        <v>1525</v>
      </c>
      <c r="G140" s="121">
        <v>21.38</v>
      </c>
      <c r="H140" s="122" t="s">
        <v>1</v>
      </c>
      <c r="I140" s="98"/>
      <c r="J140" s="19">
        <f t="shared" si="12"/>
        <v>0</v>
      </c>
      <c r="K140" s="19"/>
    </row>
    <row r="141" spans="1:14" ht="87" customHeight="1">
      <c r="A141" s="164" t="s">
        <v>1352</v>
      </c>
      <c r="C141" s="1" t="s">
        <v>1353</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1616</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1406</v>
      </c>
      <c r="C147" s="1" t="s">
        <v>1407</v>
      </c>
      <c r="G147" s="121">
        <v>28.99</v>
      </c>
      <c r="H147" s="122" t="s">
        <v>1</v>
      </c>
      <c r="I147" s="98"/>
      <c r="J147" s="19">
        <f t="shared" si="12"/>
        <v>0</v>
      </c>
      <c r="K147" s="19"/>
    </row>
    <row r="148" spans="1:21" ht="87" customHeight="1">
      <c r="A148" s="164" t="s">
        <v>1408</v>
      </c>
      <c r="C148" s="1" t="s">
        <v>1409</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1149</v>
      </c>
      <c r="G152" s="121">
        <v>25.8</v>
      </c>
      <c r="H152" s="122" t="s">
        <v>1</v>
      </c>
      <c r="I152" s="98"/>
      <c r="J152" s="19">
        <f t="shared" si="12"/>
        <v>0</v>
      </c>
      <c r="K152" s="19"/>
      <c r="L152" s="201"/>
    </row>
    <row r="153" spans="1:21" ht="87" customHeight="1">
      <c r="A153" s="153" t="s">
        <v>1166</v>
      </c>
      <c r="C153" s="1" t="s">
        <v>1167</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1520</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1383</v>
      </c>
      <c r="D167" s="33"/>
      <c r="G167" s="123">
        <v>19.97</v>
      </c>
      <c r="H167" s="124" t="s">
        <v>1</v>
      </c>
      <c r="I167" s="99"/>
      <c r="J167" s="34">
        <f t="shared" ref="J167:J193" si="13">I167*G167</f>
        <v>0</v>
      </c>
      <c r="K167" s="34"/>
      <c r="L167" s="213"/>
      <c r="M167" s="58"/>
      <c r="N167" s="58"/>
    </row>
    <row r="168" spans="1:15" s="24" customFormat="1" ht="87" customHeight="1">
      <c r="A168" s="165" t="s">
        <v>801</v>
      </c>
      <c r="C168" s="186" t="s">
        <v>1384</v>
      </c>
      <c r="D168" s="33"/>
      <c r="G168" s="123">
        <v>19.989999999999998</v>
      </c>
      <c r="H168" s="124" t="s">
        <v>1</v>
      </c>
      <c r="I168" s="99"/>
      <c r="J168" s="34">
        <f t="shared" si="13"/>
        <v>0</v>
      </c>
      <c r="K168" s="34"/>
      <c r="L168" s="213"/>
      <c r="M168" s="58"/>
      <c r="N168" s="58"/>
    </row>
    <row r="169" spans="1:15" s="24" customFormat="1" ht="87" customHeight="1">
      <c r="A169" s="164" t="s">
        <v>504</v>
      </c>
      <c r="B169"/>
      <c r="C169" s="1" t="s">
        <v>1390</v>
      </c>
      <c r="D169" s="33"/>
      <c r="G169" s="123">
        <v>43.95</v>
      </c>
      <c r="H169" s="124" t="s">
        <v>1</v>
      </c>
      <c r="I169" s="99"/>
      <c r="J169" s="34">
        <f t="shared" si="13"/>
        <v>0</v>
      </c>
      <c r="L169" s="201"/>
      <c r="M169" s="90"/>
      <c r="N169" s="58"/>
    </row>
    <row r="170" spans="1:15" s="24" customFormat="1" ht="87" customHeight="1">
      <c r="A170" s="164" t="s">
        <v>978</v>
      </c>
      <c r="B170"/>
      <c r="C170" s="1" t="s">
        <v>1389</v>
      </c>
      <c r="D170" s="33"/>
      <c r="G170" s="123">
        <v>40.950000000000003</v>
      </c>
      <c r="H170" s="122" t="s">
        <v>7</v>
      </c>
      <c r="I170" s="99"/>
      <c r="J170" s="34">
        <f t="shared" si="13"/>
        <v>0</v>
      </c>
      <c r="K170" s="34"/>
      <c r="L170" s="214"/>
      <c r="M170" s="58"/>
      <c r="N170" s="58"/>
    </row>
    <row r="171" spans="1:15" ht="87" customHeight="1">
      <c r="A171" s="164" t="s">
        <v>367</v>
      </c>
      <c r="C171" s="187" t="s">
        <v>1385</v>
      </c>
      <c r="G171" s="121">
        <v>58.97</v>
      </c>
      <c r="H171" s="122" t="s">
        <v>7</v>
      </c>
      <c r="I171" s="98"/>
      <c r="J171" s="19">
        <f t="shared" si="13"/>
        <v>0</v>
      </c>
      <c r="K171" s="19"/>
    </row>
    <row r="172" spans="1:15" s="24" customFormat="1" ht="87" customHeight="1">
      <c r="A172" s="165" t="s">
        <v>450</v>
      </c>
      <c r="C172" s="187" t="s">
        <v>1386</v>
      </c>
      <c r="D172" s="33"/>
      <c r="G172" s="123">
        <v>58.95</v>
      </c>
      <c r="H172" s="122" t="s">
        <v>7</v>
      </c>
      <c r="I172" s="99"/>
      <c r="J172" s="34">
        <f t="shared" si="13"/>
        <v>0</v>
      </c>
      <c r="K172" s="34"/>
      <c r="L172" s="201"/>
      <c r="O172"/>
    </row>
    <row r="173" spans="1:15" s="24" customFormat="1" ht="87" customHeight="1">
      <c r="A173" s="174" t="s">
        <v>1151</v>
      </c>
      <c r="C173" s="33" t="s">
        <v>1387</v>
      </c>
      <c r="D173" s="33"/>
      <c r="G173" s="123">
        <v>139.94999999999999</v>
      </c>
      <c r="H173" s="124" t="s">
        <v>1</v>
      </c>
      <c r="I173" s="99"/>
      <c r="J173" s="34">
        <f t="shared" si="13"/>
        <v>0</v>
      </c>
      <c r="K173" s="34"/>
      <c r="L173" s="201"/>
      <c r="M173" s="37"/>
      <c r="N173" s="58"/>
    </row>
    <row r="174" spans="1:15" s="24" customFormat="1" ht="87" customHeight="1">
      <c r="A174" s="153" t="s">
        <v>537</v>
      </c>
      <c r="B174"/>
      <c r="C174" s="33" t="s">
        <v>1388</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1624</v>
      </c>
      <c r="G177" s="121">
        <v>125.97</v>
      </c>
      <c r="H177" s="124" t="s">
        <v>1</v>
      </c>
      <c r="I177" s="98"/>
      <c r="J177" s="19">
        <f t="shared" si="13"/>
        <v>0</v>
      </c>
      <c r="K177" s="19"/>
    </row>
    <row r="178" spans="1:17" ht="87" customHeight="1">
      <c r="A178" s="164" t="s">
        <v>1509</v>
      </c>
      <c r="C178" s="1" t="s">
        <v>1510</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1347</v>
      </c>
      <c r="C181" s="1" t="s">
        <v>1348</v>
      </c>
      <c r="G181" s="121">
        <v>128.94999999999999</v>
      </c>
      <c r="H181" s="122" t="s">
        <v>7</v>
      </c>
      <c r="I181" s="98"/>
      <c r="J181" s="19">
        <f t="shared" si="13"/>
        <v>0</v>
      </c>
      <c r="K181" s="19"/>
      <c r="P181" s="84"/>
      <c r="Q181" s="11"/>
    </row>
    <row r="182" spans="1:17" ht="87" customHeight="1">
      <c r="A182" s="164" t="s">
        <v>790</v>
      </c>
      <c r="C182" s="22" t="s">
        <v>795</v>
      </c>
      <c r="G182" s="121">
        <v>69.989999999999995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1609</v>
      </c>
      <c r="C190" s="1" t="s">
        <v>1610</v>
      </c>
      <c r="G190" s="121">
        <v>26.67</v>
      </c>
      <c r="H190" s="124" t="s">
        <v>1</v>
      </c>
      <c r="I190" s="98"/>
      <c r="J190" s="19">
        <f t="shared" ref="J190" si="15">I190*G190</f>
        <v>0</v>
      </c>
      <c r="K190" s="19"/>
      <c r="L190" s="201"/>
    </row>
    <row r="191" spans="1:17" ht="87" customHeight="1">
      <c r="A191" s="164" t="s">
        <v>1337</v>
      </c>
      <c r="C191" s="1" t="s">
        <v>1338</v>
      </c>
      <c r="G191" s="121">
        <v>6.88</v>
      </c>
      <c r="H191" s="124" t="s">
        <v>1</v>
      </c>
      <c r="I191" s="98"/>
      <c r="J191" s="19">
        <f t="shared" si="13"/>
        <v>0</v>
      </c>
      <c r="K191" s="19"/>
      <c r="L191" s="207"/>
    </row>
    <row r="192" spans="1:17" ht="87" customHeight="1">
      <c r="A192" s="164" t="s">
        <v>732</v>
      </c>
      <c r="C192" s="1" t="s">
        <v>1339</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1152</v>
      </c>
      <c r="C195" s="1" t="s">
        <v>1153</v>
      </c>
      <c r="G195" s="121">
        <v>52.35</v>
      </c>
      <c r="H195" s="122" t="s">
        <v>1</v>
      </c>
      <c r="I195" s="80"/>
      <c r="J195" s="19">
        <f t="shared" si="16"/>
        <v>0</v>
      </c>
      <c r="K195" s="19"/>
      <c r="L195" s="201"/>
      <c r="N195" s="84"/>
      <c r="O195" s="36"/>
    </row>
    <row r="196" spans="1:29" ht="87" customHeight="1">
      <c r="A196" s="153" t="s">
        <v>1230</v>
      </c>
      <c r="C196" s="1" t="s">
        <v>1231</v>
      </c>
      <c r="G196" s="121">
        <v>89.5</v>
      </c>
      <c r="H196" s="122" t="s">
        <v>7</v>
      </c>
      <c r="I196" s="80"/>
      <c r="J196" s="19">
        <f t="shared" si="16"/>
        <v>0</v>
      </c>
      <c r="K196" s="19"/>
      <c r="L196" s="201"/>
      <c r="N196" s="23"/>
      <c r="O196" s="36"/>
    </row>
    <row r="197" spans="1:29" ht="87" customHeight="1">
      <c r="A197" s="153" t="s">
        <v>1232</v>
      </c>
      <c r="C197" s="1" t="s">
        <v>1233</v>
      </c>
      <c r="G197" s="121">
        <v>129.9</v>
      </c>
      <c r="H197" s="122" t="s">
        <v>1</v>
      </c>
      <c r="I197" s="80"/>
      <c r="J197" s="19">
        <f t="shared" si="16"/>
        <v>0</v>
      </c>
      <c r="K197" s="19"/>
      <c r="L197" s="201"/>
      <c r="N197" s="23"/>
      <c r="O197" s="36"/>
    </row>
    <row r="198" spans="1:29" ht="87" customHeight="1">
      <c r="A198" s="153" t="s">
        <v>1234</v>
      </c>
      <c r="C198" s="1" t="s">
        <v>1235</v>
      </c>
      <c r="G198" s="121">
        <v>199</v>
      </c>
      <c r="H198" s="122" t="s">
        <v>1</v>
      </c>
      <c r="I198" s="80"/>
      <c r="J198" s="19">
        <f t="shared" si="16"/>
        <v>0</v>
      </c>
      <c r="K198" s="19"/>
      <c r="L198" s="201"/>
      <c r="N198" s="23"/>
      <c r="O198" s="36"/>
    </row>
    <row r="199" spans="1:29" ht="87" customHeight="1">
      <c r="A199" s="153" t="s">
        <v>1236</v>
      </c>
      <c r="C199" s="1" t="s">
        <v>1237</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1125</v>
      </c>
      <c r="C202" s="1" t="s">
        <v>1032</v>
      </c>
      <c r="G202" s="121">
        <v>45.97</v>
      </c>
      <c r="H202" s="122" t="s">
        <v>1</v>
      </c>
      <c r="I202" s="80"/>
      <c r="J202" s="19">
        <f t="shared" si="17"/>
        <v>0</v>
      </c>
      <c r="K202" s="19"/>
      <c r="L202" s="201"/>
      <c r="M202" s="91"/>
    </row>
    <row r="203" spans="1:29" ht="87" customHeight="1">
      <c r="A203" s="153" t="s">
        <v>1126</v>
      </c>
      <c r="C203" s="1" t="s">
        <v>1292</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1546</v>
      </c>
      <c r="C205" s="1" t="s">
        <v>1547</v>
      </c>
      <c r="G205" s="121">
        <v>79.97</v>
      </c>
      <c r="H205" s="122" t="s">
        <v>1</v>
      </c>
      <c r="I205" s="80"/>
      <c r="J205" s="19">
        <f t="shared" ref="J205" si="18">I205*G205</f>
        <v>0</v>
      </c>
      <c r="K205" s="19"/>
      <c r="L205" s="201"/>
      <c r="M205" s="91"/>
    </row>
    <row r="206" spans="1:29" ht="87" customHeight="1">
      <c r="A206" s="176" t="s">
        <v>1181</v>
      </c>
      <c r="C206" s="1" t="s">
        <v>1182</v>
      </c>
      <c r="G206" s="121">
        <v>75.75</v>
      </c>
      <c r="H206" s="122" t="s">
        <v>1</v>
      </c>
      <c r="I206" s="80"/>
      <c r="J206" s="19">
        <f t="shared" si="17"/>
        <v>0</v>
      </c>
      <c r="L206" s="201"/>
      <c r="M206" s="85"/>
      <c r="O206" s="19"/>
      <c r="X206" s="188"/>
      <c r="AA206" s="189"/>
      <c r="AC206" s="140"/>
    </row>
    <row r="207" spans="1:29" ht="87" customHeight="1">
      <c r="A207" s="176" t="s">
        <v>1183</v>
      </c>
      <c r="C207" s="1" t="s">
        <v>1184</v>
      </c>
      <c r="G207" s="121">
        <v>54.95</v>
      </c>
      <c r="H207" s="122" t="s">
        <v>1</v>
      </c>
      <c r="I207" s="80"/>
      <c r="J207" s="19">
        <f t="shared" si="17"/>
        <v>0</v>
      </c>
      <c r="K207" s="19"/>
      <c r="L207" s="201"/>
      <c r="M207" s="189"/>
      <c r="W207" s="190"/>
    </row>
    <row r="208" spans="1:29" ht="87" customHeight="1">
      <c r="A208" s="176" t="s">
        <v>1185</v>
      </c>
      <c r="C208" s="1" t="s">
        <v>1186</v>
      </c>
      <c r="G208" s="121">
        <v>39.950000000000003</v>
      </c>
      <c r="H208" s="122" t="s">
        <v>1</v>
      </c>
      <c r="I208" s="80"/>
      <c r="J208" s="19">
        <f t="shared" si="17"/>
        <v>0</v>
      </c>
      <c r="K208" s="19"/>
      <c r="L208" s="201"/>
      <c r="M208" s="189"/>
      <c r="W208" s="190"/>
    </row>
    <row r="209" spans="1:18" ht="87" customHeight="1">
      <c r="A209" s="176" t="s">
        <v>1255</v>
      </c>
      <c r="C209" s="1" t="s">
        <v>1256</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1498</v>
      </c>
      <c r="C211" s="1" t="s">
        <v>1499</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1562</v>
      </c>
      <c r="L212" s="209"/>
    </row>
    <row r="213" spans="1:18" ht="87" customHeight="1">
      <c r="A213" s="164" t="s">
        <v>195</v>
      </c>
      <c r="C213" s="1" t="s">
        <v>725</v>
      </c>
      <c r="G213" s="121">
        <v>6.45</v>
      </c>
      <c r="H213" s="122" t="s">
        <v>1</v>
      </c>
      <c r="I213" s="80"/>
      <c r="J213" s="19">
        <f t="shared" si="17"/>
        <v>0</v>
      </c>
      <c r="K213" s="180" t="s">
        <v>1562</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1187</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1505</v>
      </c>
      <c r="C221" s="1" t="s">
        <v>1504</v>
      </c>
      <c r="G221" s="121">
        <v>89.95</v>
      </c>
      <c r="H221" s="122" t="s">
        <v>1</v>
      </c>
      <c r="I221" s="83"/>
      <c r="J221" s="19">
        <f>I221*G221</f>
        <v>0</v>
      </c>
      <c r="K221" s="19"/>
    </row>
    <row r="222" spans="1:18" ht="87" customHeight="1">
      <c r="A222" s="164" t="s">
        <v>1394</v>
      </c>
      <c r="C222" s="1" t="s">
        <v>1412</v>
      </c>
      <c r="G222" s="121">
        <v>87.5</v>
      </c>
      <c r="H222" s="122" t="s">
        <v>1</v>
      </c>
      <c r="I222" s="83"/>
      <c r="J222" s="19">
        <f>I222*G222</f>
        <v>0</v>
      </c>
      <c r="K222" s="19"/>
    </row>
    <row r="223" spans="1:18" ht="87" customHeight="1">
      <c r="A223" s="164" t="s">
        <v>1377</v>
      </c>
      <c r="C223" s="1" t="s">
        <v>1544</v>
      </c>
      <c r="G223" s="121">
        <v>99.75</v>
      </c>
      <c r="H223" s="122" t="s">
        <v>1</v>
      </c>
      <c r="I223" s="83"/>
      <c r="J223" s="19">
        <f>I223*G223</f>
        <v>0</v>
      </c>
      <c r="K223" s="19"/>
      <c r="L223" s="207"/>
    </row>
    <row r="224" spans="1:18" s="9" customFormat="1" ht="24" customHeight="1">
      <c r="A224" s="163"/>
      <c r="C224" s="10" t="s">
        <v>1257</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1307</v>
      </c>
      <c r="C242" s="1" t="s">
        <v>1308</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1271</v>
      </c>
      <c r="C250" s="1" t="s">
        <v>1272</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1323</v>
      </c>
      <c r="C252" s="41" t="s">
        <v>1341</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1543</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1345</v>
      </c>
      <c r="C260" s="185" t="s">
        <v>1346</v>
      </c>
      <c r="G260" s="121">
        <v>130.55000000000001</v>
      </c>
      <c r="H260" s="122" t="s">
        <v>1</v>
      </c>
      <c r="I260" s="98"/>
      <c r="J260" s="19">
        <f t="shared" si="22"/>
        <v>0</v>
      </c>
      <c r="K260" s="180"/>
      <c r="L260" s="201"/>
      <c r="N260" s="84"/>
    </row>
    <row r="261" spans="1:18" ht="87" customHeight="1">
      <c r="A261" s="164" t="s">
        <v>893</v>
      </c>
      <c r="C261" s="185" t="s">
        <v>1376</v>
      </c>
      <c r="G261" s="121">
        <v>249.95</v>
      </c>
      <c r="H261" s="129" t="s">
        <v>7</v>
      </c>
      <c r="I261" s="98"/>
      <c r="J261" s="19">
        <f>I261*G261</f>
        <v>0</v>
      </c>
      <c r="K261" s="19"/>
      <c r="N261" s="84"/>
    </row>
    <row r="262" spans="1:18" ht="87" customHeight="1">
      <c r="A262" s="164" t="s">
        <v>1470</v>
      </c>
      <c r="C262" s="185" t="s">
        <v>1471</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1570</v>
      </c>
      <c r="C268" s="227" t="s">
        <v>1571</v>
      </c>
      <c r="G268" s="121">
        <v>24.5</v>
      </c>
      <c r="H268" s="122" t="s">
        <v>1</v>
      </c>
      <c r="I268" s="98"/>
      <c r="J268" s="19">
        <f t="shared" ref="J268" si="24">I268*G268</f>
        <v>0</v>
      </c>
      <c r="K268" s="19"/>
      <c r="L268" s="201"/>
      <c r="N268" s="147"/>
    </row>
    <row r="269" spans="1:18" ht="87" customHeight="1">
      <c r="A269" s="153" t="s">
        <v>1523</v>
      </c>
      <c r="C269" s="41" t="s">
        <v>1540</v>
      </c>
      <c r="G269" s="121">
        <v>79.5</v>
      </c>
      <c r="H269" s="129" t="s">
        <v>7</v>
      </c>
      <c r="I269" s="98"/>
      <c r="J269" s="19">
        <f t="shared" si="23"/>
        <v>0</v>
      </c>
      <c r="K269" s="19"/>
      <c r="L269" s="201"/>
      <c r="N269" s="147"/>
    </row>
    <row r="270" spans="1:18" ht="87" customHeight="1">
      <c r="A270" s="153" t="s">
        <v>1223</v>
      </c>
      <c r="C270" s="41" t="s">
        <v>1224</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1159</v>
      </c>
      <c r="C287" s="1" t="s">
        <v>1160</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1632</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1618</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1168</v>
      </c>
      <c r="C293" s="145" t="s">
        <v>1169</v>
      </c>
      <c r="G293" s="123">
        <v>149.94999999999999</v>
      </c>
      <c r="H293" s="124" t="s">
        <v>2</v>
      </c>
      <c r="I293" s="104"/>
      <c r="J293" s="19">
        <f>I293*G293</f>
        <v>0</v>
      </c>
      <c r="K293" s="19"/>
      <c r="L293" s="201"/>
      <c r="M293" s="45"/>
    </row>
    <row r="294" spans="1:16" ht="87" customHeight="1">
      <c r="A294" s="175" t="s">
        <v>1258</v>
      </c>
      <c r="C294" s="145" t="s">
        <v>1259</v>
      </c>
      <c r="G294" s="123">
        <v>627.95000000000005</v>
      </c>
      <c r="H294" s="124" t="s">
        <v>2</v>
      </c>
      <c r="I294" s="104"/>
      <c r="J294" s="19">
        <f>I294*G294</f>
        <v>0</v>
      </c>
      <c r="K294" s="19"/>
      <c r="L294" s="201"/>
      <c r="M294" s="85"/>
      <c r="N294" s="23"/>
      <c r="O294" s="182"/>
    </row>
    <row r="295" spans="1:16" s="24" customFormat="1" ht="87" customHeight="1">
      <c r="A295" s="174" t="s">
        <v>1221</v>
      </c>
      <c r="C295" s="145" t="s">
        <v>1222</v>
      </c>
      <c r="D295" s="33"/>
      <c r="G295" s="123">
        <v>447.85</v>
      </c>
      <c r="H295" s="122" t="s">
        <v>7</v>
      </c>
      <c r="I295" s="103"/>
      <c r="J295" s="34">
        <f t="shared" si="25"/>
        <v>0</v>
      </c>
      <c r="K295" s="34"/>
      <c r="L295" s="201"/>
      <c r="M295" s="85"/>
      <c r="N295" s="58"/>
      <c r="O295" s="58"/>
      <c r="P295" s="58"/>
    </row>
    <row r="296" spans="1:16" s="24" customFormat="1" ht="87" customHeight="1">
      <c r="A296" s="174" t="s">
        <v>1638</v>
      </c>
      <c r="C296" s="145" t="s">
        <v>1639</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1644</v>
      </c>
      <c r="C299" s="33" t="s">
        <v>1646</v>
      </c>
      <c r="D299" s="33"/>
      <c r="G299" s="123">
        <v>332.75</v>
      </c>
      <c r="H299" s="122" t="s">
        <v>1</v>
      </c>
      <c r="I299" s="99"/>
      <c r="J299" s="34">
        <f t="shared" ref="J299:J321" si="26">I299*G299</f>
        <v>0</v>
      </c>
      <c r="K299" s="34"/>
      <c r="L299" s="213"/>
      <c r="M299" s="58"/>
      <c r="N299" s="58"/>
    </row>
    <row r="300" spans="1:16" s="24" customFormat="1" ht="87" customHeight="1">
      <c r="A300" s="164" t="s">
        <v>1643</v>
      </c>
      <c r="C300" s="33" t="s">
        <v>1645</v>
      </c>
      <c r="D300" s="33"/>
      <c r="G300" s="123">
        <v>775.95</v>
      </c>
      <c r="H300" s="122" t="s">
        <v>1</v>
      </c>
      <c r="I300" s="99"/>
      <c r="J300" s="34">
        <f t="shared" ref="J300" si="27">I300*G300</f>
        <v>0</v>
      </c>
      <c r="K300" s="34"/>
      <c r="L300" s="213"/>
      <c r="M300" s="58"/>
      <c r="N300" s="58"/>
    </row>
    <row r="301" spans="1:16" ht="87" customHeight="1">
      <c r="A301" s="164" t="s">
        <v>1496</v>
      </c>
      <c r="C301" s="30" t="s">
        <v>1497</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1273</v>
      </c>
      <c r="C304" s="1" t="s">
        <v>1274</v>
      </c>
      <c r="G304" s="121">
        <v>117.75</v>
      </c>
      <c r="H304" s="122" t="s">
        <v>1</v>
      </c>
      <c r="I304" s="98"/>
      <c r="J304" s="19">
        <f t="shared" si="26"/>
        <v>0</v>
      </c>
      <c r="K304" s="19"/>
      <c r="L304" s="207"/>
    </row>
    <row r="305" spans="1:16" ht="87" customHeight="1">
      <c r="A305" s="153" t="s">
        <v>1367</v>
      </c>
      <c r="C305" s="1" t="s">
        <v>1368</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1302</v>
      </c>
      <c r="C307" s="1" t="s">
        <v>1303</v>
      </c>
      <c r="G307" s="121">
        <v>302.25</v>
      </c>
      <c r="H307" s="122" t="s">
        <v>7</v>
      </c>
      <c r="I307" s="98"/>
      <c r="J307" s="19">
        <f t="shared" si="26"/>
        <v>0</v>
      </c>
      <c r="K307" s="19"/>
      <c r="M307" s="85"/>
    </row>
    <row r="308" spans="1:16" ht="87" customHeight="1">
      <c r="A308" s="164" t="s">
        <v>1175</v>
      </c>
      <c r="C308" s="1" t="s">
        <v>1174</v>
      </c>
      <c r="G308" s="121">
        <v>1857.85</v>
      </c>
      <c r="H308" s="122" t="s">
        <v>7</v>
      </c>
      <c r="I308" s="98"/>
      <c r="J308" s="19">
        <f t="shared" si="26"/>
        <v>0</v>
      </c>
      <c r="K308" s="19"/>
      <c r="L308" s="201"/>
      <c r="M308" s="85"/>
    </row>
    <row r="309" spans="1:16" ht="87" customHeight="1">
      <c r="A309" s="164" t="s">
        <v>1611</v>
      </c>
      <c r="C309" s="30" t="s">
        <v>1612</v>
      </c>
      <c r="G309" s="121">
        <v>1099</v>
      </c>
      <c r="H309" s="122" t="s">
        <v>7</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1541</v>
      </c>
      <c r="C311" s="1" t="s">
        <v>1542</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7</v>
      </c>
      <c r="I313" s="99"/>
      <c r="J313" s="34">
        <f t="shared" si="26"/>
        <v>0</v>
      </c>
      <c r="K313" s="34"/>
      <c r="L313" s="202"/>
      <c r="M313" s="58"/>
      <c r="N313" s="58"/>
    </row>
    <row r="314" spans="1:16" ht="87" customHeight="1">
      <c r="A314" s="164" t="s">
        <v>1591</v>
      </c>
      <c r="C314" s="1" t="s">
        <v>1590</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1127</v>
      </c>
      <c r="C317" s="41" t="s">
        <v>1128</v>
      </c>
      <c r="G317" s="121">
        <v>109.95</v>
      </c>
      <c r="H317" s="122" t="s">
        <v>7</v>
      </c>
      <c r="I317" s="98"/>
      <c r="J317" s="19">
        <f t="shared" si="26"/>
        <v>0</v>
      </c>
      <c r="K317" s="19"/>
      <c r="L317" s="201"/>
      <c r="M317" s="85"/>
      <c r="N317" s="93"/>
      <c r="O317" s="11"/>
      <c r="P317" s="11"/>
    </row>
    <row r="318" spans="1:16" ht="87" customHeight="1">
      <c r="A318" s="164" t="s">
        <v>1478</v>
      </c>
      <c r="C318" s="41" t="s">
        <v>1479</v>
      </c>
      <c r="G318" s="121">
        <v>1399</v>
      </c>
      <c r="H318" s="122" t="s">
        <v>1</v>
      </c>
      <c r="I318" s="98"/>
      <c r="J318" s="19">
        <f>I318*G318</f>
        <v>0</v>
      </c>
      <c r="K318" s="19"/>
      <c r="L318" s="201"/>
      <c r="M318" s="85"/>
      <c r="N318" s="93"/>
      <c r="O318" s="11"/>
      <c r="P318" s="11"/>
    </row>
    <row r="319" spans="1:16" ht="87" customHeight="1">
      <c r="A319" s="153" t="s">
        <v>1148</v>
      </c>
      <c r="C319" s="1" t="s">
        <v>1469</v>
      </c>
      <c r="G319" s="121">
        <v>408.95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1319</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1170</v>
      </c>
      <c r="C324" s="41" t="s">
        <v>1171</v>
      </c>
      <c r="G324" s="121">
        <v>104.95</v>
      </c>
      <c r="H324" s="124" t="s">
        <v>1</v>
      </c>
      <c r="I324" s="105"/>
      <c r="J324" s="19">
        <f>I324*G324</f>
        <v>0</v>
      </c>
      <c r="K324" s="19"/>
      <c r="L324" s="217" t="s">
        <v>1172</v>
      </c>
    </row>
    <row r="325" spans="1:14" ht="87" customHeight="1">
      <c r="A325" s="164" t="s">
        <v>436</v>
      </c>
      <c r="C325" s="41" t="s">
        <v>1090</v>
      </c>
      <c r="G325" s="121">
        <v>58.5</v>
      </c>
      <c r="H325" s="124" t="s">
        <v>1</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1129</v>
      </c>
      <c r="C341" s="22" t="s">
        <v>1269</v>
      </c>
      <c r="G341" s="121">
        <v>69</v>
      </c>
      <c r="H341" s="122" t="s">
        <v>2</v>
      </c>
      <c r="I341" s="105"/>
      <c r="J341" s="19">
        <f>I341*G341</f>
        <v>0</v>
      </c>
      <c r="K341" s="19"/>
      <c r="L341" s="222"/>
    </row>
    <row r="342" spans="1:14" ht="87" customHeight="1">
      <c r="A342" s="153" t="s">
        <v>1297</v>
      </c>
      <c r="C342" s="22" t="s">
        <v>1298</v>
      </c>
      <c r="G342" s="121">
        <v>48.9</v>
      </c>
      <c r="H342" s="122" t="s">
        <v>2</v>
      </c>
      <c r="I342" s="105"/>
      <c r="J342" s="19">
        <f>I342*G342</f>
        <v>0</v>
      </c>
      <c r="K342" s="19"/>
      <c r="L342" s="222"/>
    </row>
    <row r="343" spans="1:14" ht="87" customHeight="1">
      <c r="A343" s="153" t="s">
        <v>1130</v>
      </c>
      <c r="C343" s="30" t="s">
        <v>1270</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9" t="s">
        <v>7</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1601</v>
      </c>
      <c r="G356" s="121">
        <v>109.95</v>
      </c>
      <c r="H356" s="122" t="s">
        <v>1</v>
      </c>
      <c r="I356" s="105"/>
      <c r="J356" s="19">
        <f t="shared" ref="J356:J380" si="32">I356*G356</f>
        <v>0</v>
      </c>
      <c r="K356" s="19"/>
    </row>
    <row r="357" spans="1:14" ht="87" customHeight="1">
      <c r="A357" s="153" t="s">
        <v>132</v>
      </c>
      <c r="C357" s="40" t="s">
        <v>1602</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1545</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1491</v>
      </c>
      <c r="C363" s="1" t="s">
        <v>1490</v>
      </c>
      <c r="G363" s="121">
        <v>77.97</v>
      </c>
      <c r="H363" s="122" t="s">
        <v>1</v>
      </c>
      <c r="I363" s="105"/>
      <c r="J363" s="19">
        <f t="shared" si="32"/>
        <v>0</v>
      </c>
      <c r="K363" s="19"/>
      <c r="L363" s="209" t="s">
        <v>389</v>
      </c>
    </row>
    <row r="364" spans="1:14" ht="87" customHeight="1">
      <c r="A364" s="164" t="s">
        <v>1365</v>
      </c>
      <c r="C364" s="1" t="s">
        <v>1362</v>
      </c>
      <c r="G364" s="121">
        <v>70.78</v>
      </c>
      <c r="H364" s="122" t="s">
        <v>1</v>
      </c>
      <c r="I364" s="105"/>
      <c r="J364" s="19">
        <f>I364*G364</f>
        <v>0</v>
      </c>
      <c r="K364" s="19"/>
      <c r="L364" s="203"/>
    </row>
    <row r="365" spans="1:14" ht="87" customHeight="1">
      <c r="A365" s="164" t="s">
        <v>1363</v>
      </c>
      <c r="C365" s="1" t="s">
        <v>1364</v>
      </c>
      <c r="G365" s="121">
        <v>73.97</v>
      </c>
      <c r="H365" s="122" t="s">
        <v>1</v>
      </c>
      <c r="I365" s="105"/>
      <c r="J365" s="19">
        <f>I365*G365</f>
        <v>0</v>
      </c>
      <c r="K365" s="19"/>
      <c r="L365" s="203"/>
    </row>
    <row r="366" spans="1:14" ht="87" customHeight="1">
      <c r="A366" s="164" t="s">
        <v>1361</v>
      </c>
      <c r="C366" s="1" t="s">
        <v>1366</v>
      </c>
      <c r="G366" s="121">
        <v>79.87</v>
      </c>
      <c r="H366" s="122" t="s">
        <v>1</v>
      </c>
      <c r="I366" s="105"/>
      <c r="J366" s="19">
        <f t="shared" si="32"/>
        <v>0</v>
      </c>
      <c r="K366" s="19"/>
      <c r="L366" s="203"/>
    </row>
    <row r="367" spans="1:14" ht="87" customHeight="1">
      <c r="A367" s="164" t="s">
        <v>1334</v>
      </c>
      <c r="C367" s="41" t="s">
        <v>1335</v>
      </c>
      <c r="G367" s="121">
        <v>275</v>
      </c>
      <c r="H367" s="122" t="s">
        <v>7</v>
      </c>
      <c r="I367" s="105"/>
      <c r="J367" s="19">
        <f>I367*G367</f>
        <v>0</v>
      </c>
      <c r="K367" s="19"/>
      <c r="L367" s="203"/>
    </row>
    <row r="368" spans="1:14" ht="87" customHeight="1">
      <c r="A368" s="164" t="s">
        <v>1336</v>
      </c>
      <c r="C368" s="41" t="s">
        <v>1325</v>
      </c>
      <c r="G368" s="121">
        <v>305.75</v>
      </c>
      <c r="H368" s="122" t="s">
        <v>1</v>
      </c>
      <c r="I368" s="105"/>
      <c r="J368" s="19">
        <f t="shared" ref="J368:J373" si="33">I368*G368</f>
        <v>0</v>
      </c>
      <c r="K368" s="19"/>
      <c r="L368" s="203" t="s">
        <v>1003</v>
      </c>
    </row>
    <row r="369" spans="1:14" ht="87" customHeight="1">
      <c r="A369" s="164" t="s">
        <v>525</v>
      </c>
      <c r="C369" s="1" t="s">
        <v>1487</v>
      </c>
      <c r="G369" s="121">
        <v>143.19</v>
      </c>
      <c r="H369" s="122" t="s">
        <v>1</v>
      </c>
      <c r="I369" s="105"/>
      <c r="J369" s="19">
        <f>I369*G369</f>
        <v>0</v>
      </c>
      <c r="L369" s="209" t="s">
        <v>526</v>
      </c>
      <c r="M369" s="23" t="s">
        <v>1324</v>
      </c>
      <c r="N369" t="s">
        <v>1626</v>
      </c>
    </row>
    <row r="370" spans="1:14" ht="87" customHeight="1">
      <c r="A370" s="164" t="s">
        <v>1480</v>
      </c>
      <c r="C370" s="30" t="s">
        <v>1344</v>
      </c>
      <c r="G370" s="121">
        <v>128.94999999999999</v>
      </c>
      <c r="H370" s="122" t="s">
        <v>7</v>
      </c>
      <c r="I370" s="105"/>
      <c r="J370" s="19">
        <f t="shared" si="33"/>
        <v>0</v>
      </c>
      <c r="K370" s="19"/>
      <c r="L370" s="207" t="s">
        <v>1343</v>
      </c>
    </row>
    <row r="371" spans="1:14" ht="87" customHeight="1">
      <c r="A371" s="164" t="s">
        <v>1326</v>
      </c>
      <c r="C371" s="1" t="s">
        <v>1554</v>
      </c>
      <c r="G371" s="121">
        <v>79.75</v>
      </c>
      <c r="H371" s="122" t="s">
        <v>1</v>
      </c>
      <c r="I371" s="105"/>
      <c r="J371" s="19">
        <f t="shared" si="33"/>
        <v>0</v>
      </c>
      <c r="K371" s="19"/>
      <c r="L371" s="207" t="s">
        <v>1329</v>
      </c>
    </row>
    <row r="372" spans="1:14" ht="87" customHeight="1">
      <c r="A372" s="164" t="s">
        <v>1327</v>
      </c>
      <c r="C372" s="1" t="s">
        <v>1555</v>
      </c>
      <c r="G372" s="121">
        <v>112.55</v>
      </c>
      <c r="H372" s="122" t="s">
        <v>1</v>
      </c>
      <c r="I372" s="105"/>
      <c r="J372" s="19">
        <f t="shared" si="33"/>
        <v>0</v>
      </c>
      <c r="K372" s="19"/>
      <c r="L372" s="207" t="s">
        <v>1329</v>
      </c>
    </row>
    <row r="373" spans="1:14" ht="87" customHeight="1">
      <c r="A373" s="164" t="s">
        <v>1328</v>
      </c>
      <c r="C373" s="1" t="s">
        <v>1556</v>
      </c>
      <c r="G373" s="121">
        <v>114.95</v>
      </c>
      <c r="H373" s="122" t="s">
        <v>1</v>
      </c>
      <c r="I373" s="105"/>
      <c r="J373" s="19">
        <f t="shared" si="33"/>
        <v>0</v>
      </c>
      <c r="K373" s="19"/>
      <c r="L373" s="207" t="s">
        <v>1329</v>
      </c>
    </row>
    <row r="374" spans="1:14" ht="87" customHeight="1">
      <c r="A374" s="164" t="s">
        <v>1603</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1574</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1593</v>
      </c>
      <c r="G394" s="121">
        <v>32.9</v>
      </c>
      <c r="H394" s="122" t="s">
        <v>7</v>
      </c>
      <c r="I394" s="105"/>
      <c r="J394" s="19">
        <f>I394*G394</f>
        <v>0</v>
      </c>
      <c r="K394" s="19"/>
    </row>
    <row r="395" spans="1:14" ht="87" customHeight="1">
      <c r="A395" s="164" t="s">
        <v>32</v>
      </c>
      <c r="C395" s="41" t="s">
        <v>1606</v>
      </c>
      <c r="G395" s="121">
        <v>85</v>
      </c>
      <c r="H395" s="122" t="s">
        <v>2</v>
      </c>
      <c r="I395" s="105"/>
      <c r="J395" s="19">
        <f>I395*G395</f>
        <v>0</v>
      </c>
      <c r="K395" s="19"/>
    </row>
    <row r="396" spans="1:14" ht="87" customHeight="1">
      <c r="A396" s="164" t="s">
        <v>227</v>
      </c>
      <c r="B396" s="24"/>
      <c r="C396" s="41" t="s">
        <v>1594</v>
      </c>
      <c r="G396" s="121">
        <v>49</v>
      </c>
      <c r="H396" s="122" t="s">
        <v>2</v>
      </c>
      <c r="I396" s="105"/>
      <c r="J396" s="19">
        <f>I396*G396</f>
        <v>0</v>
      </c>
      <c r="K396" s="19"/>
    </row>
    <row r="397" spans="1:14" ht="87" customHeight="1">
      <c r="A397" s="164" t="s">
        <v>1595</v>
      </c>
      <c r="B397" s="24"/>
      <c r="C397" s="41" t="s">
        <v>1596</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1395</v>
      </c>
      <c r="C408" s="30" t="s">
        <v>1398</v>
      </c>
      <c r="G408" s="121">
        <v>8.6999999999999993</v>
      </c>
      <c r="H408" s="122" t="s">
        <v>2</v>
      </c>
      <c r="I408" s="105"/>
      <c r="J408" s="19">
        <f>I408*G408</f>
        <v>0</v>
      </c>
      <c r="K408" s="19"/>
      <c r="L408" s="207" t="s">
        <v>1396</v>
      </c>
      <c r="M408" s="23" t="s">
        <v>1397</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1572</v>
      </c>
      <c r="C417" s="41" t="s">
        <v>1573</v>
      </c>
      <c r="G417" s="121">
        <v>12.48</v>
      </c>
      <c r="H417" s="122" t="s">
        <v>7</v>
      </c>
      <c r="I417" s="105"/>
      <c r="J417" s="19">
        <f t="shared" ref="J417" si="36">I417*G417</f>
        <v>0</v>
      </c>
      <c r="K417" s="19"/>
      <c r="L417" s="201"/>
      <c r="M417" s="228" t="s">
        <v>1559</v>
      </c>
    </row>
    <row r="418" spans="1:14" ht="87" customHeight="1">
      <c r="A418" s="164" t="s">
        <v>1467</v>
      </c>
      <c r="C418" s="41" t="s">
        <v>1468</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1598</v>
      </c>
      <c r="C422" s="230" t="s">
        <v>1599</v>
      </c>
      <c r="G422" s="121">
        <v>33.950000000000003</v>
      </c>
      <c r="H422" s="122" t="s">
        <v>2</v>
      </c>
      <c r="I422" s="105"/>
      <c r="J422" s="19">
        <f t="shared" si="35"/>
        <v>0</v>
      </c>
      <c r="K422" s="19"/>
      <c r="L422" s="214"/>
    </row>
    <row r="423" spans="1:14" ht="87" customHeight="1">
      <c r="A423" s="164" t="s">
        <v>1597</v>
      </c>
      <c r="C423" s="229" t="s">
        <v>1600</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1357</v>
      </c>
      <c r="C425" s="47" t="s">
        <v>1360</v>
      </c>
      <c r="G425" s="121">
        <v>17.5</v>
      </c>
      <c r="H425" s="122" t="s">
        <v>2</v>
      </c>
      <c r="I425" s="105"/>
      <c r="J425" s="19">
        <f t="shared" si="35"/>
        <v>0</v>
      </c>
      <c r="K425" s="19"/>
      <c r="L425" s="207" t="s">
        <v>1358</v>
      </c>
      <c r="M425" s="23" t="s">
        <v>1359</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1137</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1417</v>
      </c>
      <c r="C433" s="54" t="s">
        <v>1418</v>
      </c>
      <c r="D433" s="12"/>
      <c r="G433" s="121">
        <v>12.99</v>
      </c>
      <c r="H433" s="122" t="s">
        <v>2</v>
      </c>
      <c r="I433" s="105"/>
      <c r="J433" s="19">
        <f>I433*G433</f>
        <v>0</v>
      </c>
      <c r="K433" s="19"/>
      <c r="L433" s="207" t="s">
        <v>1420</v>
      </c>
    </row>
    <row r="434" spans="1:12" ht="87" customHeight="1">
      <c r="A434" s="164" t="s">
        <v>976</v>
      </c>
      <c r="C434" s="54" t="s">
        <v>1419</v>
      </c>
      <c r="D434" s="12"/>
      <c r="G434" s="121">
        <v>9.5</v>
      </c>
      <c r="H434" s="122" t="s">
        <v>2</v>
      </c>
      <c r="I434" s="105"/>
      <c r="J434" s="19">
        <f>I434*G434</f>
        <v>0</v>
      </c>
      <c r="K434" s="19"/>
      <c r="L434" s="201" t="s">
        <v>977</v>
      </c>
    </row>
    <row r="435" spans="1:12" ht="87" customHeight="1">
      <c r="A435" s="164" t="s">
        <v>1135</v>
      </c>
      <c r="C435" s="52" t="s">
        <v>763</v>
      </c>
      <c r="D435" s="2"/>
      <c r="G435" s="121">
        <v>0.96</v>
      </c>
      <c r="H435" s="122" t="s">
        <v>2</v>
      </c>
      <c r="I435" s="105"/>
      <c r="J435" s="19">
        <f t="shared" si="37"/>
        <v>0</v>
      </c>
      <c r="K435" s="19"/>
      <c r="L435" s="207" t="s">
        <v>1562</v>
      </c>
    </row>
    <row r="436" spans="1:12" ht="87" customHeight="1">
      <c r="A436" s="164" t="s">
        <v>1136</v>
      </c>
      <c r="C436" s="52" t="s">
        <v>762</v>
      </c>
      <c r="D436" s="2"/>
      <c r="G436" s="121">
        <v>0.96</v>
      </c>
      <c r="H436" s="122" t="s">
        <v>2</v>
      </c>
      <c r="I436" s="105"/>
      <c r="J436" s="19">
        <f t="shared" si="37"/>
        <v>0</v>
      </c>
      <c r="K436" s="19"/>
      <c r="L436" s="207" t="s">
        <v>1562</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7</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1133</v>
      </c>
      <c r="C441" s="41" t="s">
        <v>757</v>
      </c>
      <c r="G441" s="121">
        <v>0.92</v>
      </c>
      <c r="H441" s="122" t="s">
        <v>2</v>
      </c>
      <c r="I441" s="105"/>
      <c r="J441" s="19">
        <f t="shared" si="37"/>
        <v>0</v>
      </c>
      <c r="K441" s="19"/>
    </row>
    <row r="442" spans="1:12" ht="87" customHeight="1">
      <c r="A442" s="164" t="s">
        <v>1134</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1131</v>
      </c>
      <c r="C446" s="41" t="s">
        <v>1592</v>
      </c>
      <c r="G446" s="121">
        <v>2.67</v>
      </c>
      <c r="H446" s="122" t="s">
        <v>2</v>
      </c>
      <c r="I446" s="105"/>
      <c r="J446" s="19">
        <f t="shared" si="37"/>
        <v>0</v>
      </c>
      <c r="K446" s="19"/>
    </row>
    <row r="447" spans="1:12" ht="87" customHeight="1">
      <c r="A447" s="164" t="s">
        <v>1132</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1563</v>
      </c>
      <c r="G472" s="121">
        <v>14.99</v>
      </c>
      <c r="H472" s="122" t="s">
        <v>7</v>
      </c>
      <c r="I472" s="105"/>
      <c r="J472" s="19">
        <f t="shared" si="39"/>
        <v>0</v>
      </c>
      <c r="K472" s="19"/>
    </row>
    <row r="473" spans="1:14" ht="87" customHeight="1">
      <c r="A473" s="153" t="s">
        <v>1173</v>
      </c>
      <c r="C473" s="22" t="s">
        <v>1564</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1206</v>
      </c>
      <c r="C475" s="1" t="s">
        <v>1207</v>
      </c>
      <c r="G475" s="121">
        <v>3.95</v>
      </c>
      <c r="H475" s="122" t="s">
        <v>2</v>
      </c>
      <c r="I475" s="105"/>
      <c r="J475" s="19">
        <f t="shared" si="39"/>
        <v>0</v>
      </c>
      <c r="K475" s="19"/>
      <c r="L475" s="200" t="s">
        <v>279</v>
      </c>
    </row>
    <row r="476" spans="1:14" ht="87" customHeight="1">
      <c r="A476" s="153" t="s">
        <v>1208</v>
      </c>
      <c r="C476" s="1" t="s">
        <v>719</v>
      </c>
      <c r="G476" s="121">
        <v>3.95</v>
      </c>
      <c r="H476" s="122" t="s">
        <v>7</v>
      </c>
      <c r="I476" s="105"/>
      <c r="J476" s="19">
        <f>I476*G476</f>
        <v>0</v>
      </c>
      <c r="K476" s="19"/>
      <c r="L476" s="200" t="s">
        <v>901</v>
      </c>
    </row>
    <row r="477" spans="1:14" ht="87" customHeight="1">
      <c r="A477" s="153" t="s">
        <v>1209</v>
      </c>
      <c r="C477" s="1" t="s">
        <v>1210</v>
      </c>
      <c r="G477" s="121">
        <v>3.95</v>
      </c>
      <c r="H477" s="122" t="s">
        <v>2</v>
      </c>
      <c r="I477" s="105"/>
      <c r="J477" s="19">
        <f>I477*G477</f>
        <v>0</v>
      </c>
      <c r="K477" s="19"/>
    </row>
    <row r="478" spans="1:14" ht="87" customHeight="1">
      <c r="A478" s="153" t="s">
        <v>1211</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1214</v>
      </c>
      <c r="C486" s="22" t="s">
        <v>1215</v>
      </c>
      <c r="G486" s="121">
        <v>6.99</v>
      </c>
      <c r="H486" s="122" t="s">
        <v>7</v>
      </c>
      <c r="I486" s="105"/>
      <c r="J486" s="19">
        <f t="shared" ref="J486:J524" si="40">I486*G486</f>
        <v>0</v>
      </c>
      <c r="K486" s="19"/>
      <c r="L486" s="203"/>
    </row>
    <row r="487" spans="1:14" ht="87" customHeight="1">
      <c r="A487" s="153" t="s">
        <v>1216</v>
      </c>
      <c r="C487" s="22" t="s">
        <v>1217</v>
      </c>
      <c r="G487" s="121">
        <v>7.7</v>
      </c>
      <c r="H487" s="122" t="s">
        <v>7</v>
      </c>
      <c r="I487" s="105"/>
      <c r="J487" s="19">
        <f>I487*G487</f>
        <v>0</v>
      </c>
      <c r="K487" s="19"/>
      <c r="L487" s="203"/>
    </row>
    <row r="488" spans="1:14" ht="87" customHeight="1">
      <c r="A488" s="153" t="s">
        <v>1218</v>
      </c>
      <c r="C488" s="22" t="s">
        <v>1219</v>
      </c>
      <c r="G488" s="121">
        <v>15.5</v>
      </c>
      <c r="H488" s="122" t="s">
        <v>7</v>
      </c>
      <c r="I488" s="105"/>
      <c r="J488" s="19">
        <f>I488*G488</f>
        <v>0</v>
      </c>
      <c r="K488" s="19"/>
      <c r="L488" s="203"/>
    </row>
    <row r="489" spans="1:14" ht="87" customHeight="1">
      <c r="A489" s="153" t="s">
        <v>1220</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1627</v>
      </c>
      <c r="C491" s="41" t="s">
        <v>1628</v>
      </c>
      <c r="G491" s="121">
        <v>3.05</v>
      </c>
      <c r="H491" s="122" t="s">
        <v>2</v>
      </c>
      <c r="I491" s="105"/>
      <c r="J491" s="19">
        <f t="shared" si="40"/>
        <v>0</v>
      </c>
      <c r="K491" s="19"/>
      <c r="L491" s="203"/>
    </row>
    <row r="492" spans="1:14" ht="87" customHeight="1">
      <c r="A492" s="164" t="s">
        <v>1629</v>
      </c>
      <c r="C492" s="41" t="s">
        <v>1630</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1631</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1229</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1413</v>
      </c>
      <c r="G514" s="121">
        <v>4.5</v>
      </c>
      <c r="H514" s="129" t="s">
        <v>7</v>
      </c>
      <c r="I514" s="105"/>
      <c r="J514" s="19">
        <f>I514*G514</f>
        <v>0</v>
      </c>
      <c r="K514" s="19"/>
    </row>
    <row r="515" spans="1:14" ht="87" customHeight="1">
      <c r="A515" s="153" t="s">
        <v>945</v>
      </c>
      <c r="C515" s="42" t="s">
        <v>1414</v>
      </c>
      <c r="G515" s="121">
        <v>3.4</v>
      </c>
      <c r="H515" s="122" t="s">
        <v>2</v>
      </c>
      <c r="I515" s="105"/>
      <c r="J515" s="19">
        <f t="shared" si="40"/>
        <v>0</v>
      </c>
      <c r="K515" s="19"/>
    </row>
    <row r="516" spans="1:14" ht="87" customHeight="1">
      <c r="A516" s="153" t="s">
        <v>1316</v>
      </c>
      <c r="C516" s="42" t="s">
        <v>1317</v>
      </c>
      <c r="G516" s="121">
        <v>9.9499999999999993</v>
      </c>
      <c r="H516" s="122" t="s">
        <v>2</v>
      </c>
      <c r="I516" s="105"/>
      <c r="J516" s="19">
        <f>I516*G516</f>
        <v>0</v>
      </c>
      <c r="K516" s="19"/>
    </row>
    <row r="517" spans="1:14" ht="87" customHeight="1">
      <c r="A517" s="153" t="s">
        <v>1177</v>
      </c>
      <c r="C517" s="41" t="s">
        <v>1178</v>
      </c>
      <c r="G517" s="121">
        <v>1.85</v>
      </c>
      <c r="H517" s="122" t="s">
        <v>2</v>
      </c>
      <c r="I517" s="105"/>
      <c r="J517" s="19">
        <f>I517*G517</f>
        <v>0</v>
      </c>
      <c r="K517" s="19"/>
    </row>
    <row r="518" spans="1:14" ht="87" customHeight="1">
      <c r="A518" s="153" t="s">
        <v>1309</v>
      </c>
      <c r="C518" s="41" t="s">
        <v>1312</v>
      </c>
      <c r="G518" s="121">
        <v>1.55</v>
      </c>
      <c r="H518" s="122" t="s">
        <v>2</v>
      </c>
      <c r="I518" s="105"/>
      <c r="J518" s="19">
        <f>I518*G518</f>
        <v>0</v>
      </c>
      <c r="K518" s="19"/>
      <c r="L518" s="207" t="s">
        <v>1311</v>
      </c>
    </row>
    <row r="519" spans="1:14" ht="87" customHeight="1">
      <c r="A519" s="153" t="s">
        <v>1310</v>
      </c>
      <c r="C519" s="41" t="s">
        <v>1313</v>
      </c>
      <c r="G519" s="121">
        <v>1.69</v>
      </c>
      <c r="H519" s="122" t="s">
        <v>2</v>
      </c>
      <c r="I519" s="105"/>
      <c r="J519" s="19">
        <f>I519*G519</f>
        <v>0</v>
      </c>
      <c r="K519" s="19"/>
      <c r="L519" s="207" t="s">
        <v>1311</v>
      </c>
    </row>
    <row r="520" spans="1:14" ht="87" customHeight="1">
      <c r="A520" s="153" t="s">
        <v>514</v>
      </c>
      <c r="C520" s="41" t="s">
        <v>1179</v>
      </c>
      <c r="G520" s="121">
        <v>0.59</v>
      </c>
      <c r="H520" s="122" t="s">
        <v>2</v>
      </c>
      <c r="I520" s="105"/>
      <c r="J520" s="19">
        <f t="shared" si="40"/>
        <v>0</v>
      </c>
      <c r="K520" s="19"/>
    </row>
    <row r="521" spans="1:14" ht="87" customHeight="1">
      <c r="A521" s="153" t="s">
        <v>515</v>
      </c>
      <c r="C521" s="41" t="s">
        <v>1180</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25.5</v>
      </c>
      <c r="H527" s="122" t="s">
        <v>2</v>
      </c>
      <c r="I527" s="105"/>
      <c r="J527" s="19">
        <f t="shared" ref="J527:J541" si="41">I527*G527</f>
        <v>0</v>
      </c>
      <c r="K527" s="19"/>
    </row>
    <row r="528" spans="1:14" ht="87" customHeight="1">
      <c r="A528" s="153" t="s">
        <v>1060</v>
      </c>
      <c r="C528" s="41" t="s">
        <v>1061</v>
      </c>
      <c r="G528" s="121">
        <v>29.95</v>
      </c>
      <c r="H528" s="122" t="s">
        <v>2</v>
      </c>
      <c r="I528" s="105"/>
      <c r="J528" s="19">
        <f t="shared" si="41"/>
        <v>0</v>
      </c>
      <c r="K528" s="19"/>
    </row>
    <row r="529" spans="1:14" ht="87" customHeight="1">
      <c r="A529" s="153" t="s">
        <v>1062</v>
      </c>
      <c r="C529" s="41" t="s">
        <v>1063</v>
      </c>
      <c r="G529" s="121">
        <v>29.4</v>
      </c>
      <c r="H529" s="122" t="s">
        <v>2</v>
      </c>
      <c r="I529" s="105"/>
      <c r="J529" s="19">
        <f t="shared" si="41"/>
        <v>0</v>
      </c>
      <c r="K529" s="19"/>
    </row>
    <row r="530" spans="1:14" ht="87" customHeight="1">
      <c r="A530" s="153" t="s">
        <v>1460</v>
      </c>
      <c r="C530" s="41" t="s">
        <v>1461</v>
      </c>
      <c r="G530" s="121">
        <v>17.95</v>
      </c>
      <c r="H530" s="122" t="s">
        <v>2</v>
      </c>
      <c r="I530" s="105"/>
      <c r="J530" s="19">
        <f>I530*G530</f>
        <v>0</v>
      </c>
      <c r="K530" s="19"/>
    </row>
    <row r="531" spans="1:14" ht="87" customHeight="1">
      <c r="A531" s="153" t="s">
        <v>1462</v>
      </c>
      <c r="C531" s="41" t="s">
        <v>1463</v>
      </c>
      <c r="G531" s="121">
        <v>17.95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1288</v>
      </c>
      <c r="C533" s="41" t="s">
        <v>1289</v>
      </c>
      <c r="G533" s="121">
        <v>23.75</v>
      </c>
      <c r="H533" s="122" t="s">
        <v>2</v>
      </c>
      <c r="I533" s="105"/>
      <c r="J533" s="19">
        <f>I533*G533</f>
        <v>0</v>
      </c>
      <c r="K533" s="19"/>
    </row>
    <row r="534" spans="1:14" ht="87" customHeight="1">
      <c r="A534" s="153" t="s">
        <v>1290</v>
      </c>
      <c r="C534" s="41" t="s">
        <v>1291</v>
      </c>
      <c r="G534" s="121">
        <v>23.75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69.97</v>
      </c>
      <c r="H538" s="122" t="s">
        <v>2</v>
      </c>
      <c r="I538" s="105"/>
      <c r="J538" s="19">
        <f t="shared" si="41"/>
        <v>0</v>
      </c>
      <c r="K538" s="19"/>
    </row>
    <row r="539" spans="1:14" ht="87" customHeight="1">
      <c r="A539" s="153" t="s">
        <v>1456</v>
      </c>
      <c r="C539" s="41" t="s">
        <v>1457</v>
      </c>
      <c r="G539" s="121">
        <v>79.97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1458</v>
      </c>
      <c r="C541" s="41" t="s">
        <v>1459</v>
      </c>
      <c r="G541" s="121">
        <v>127.97</v>
      </c>
      <c r="H541" s="122" t="s">
        <v>7</v>
      </c>
      <c r="I541" s="105"/>
      <c r="J541" s="19">
        <f t="shared" si="41"/>
        <v>0</v>
      </c>
      <c r="K541" s="19"/>
    </row>
    <row r="542" spans="1:14" ht="87" customHeight="1">
      <c r="A542" s="153" t="s">
        <v>1521</v>
      </c>
      <c r="C542" s="41" t="s">
        <v>1522</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18.989999999999998</v>
      </c>
      <c r="H548" s="122" t="s">
        <v>2</v>
      </c>
      <c r="I548" s="105"/>
      <c r="J548" s="19">
        <f>I548*G548</f>
        <v>0</v>
      </c>
      <c r="K548" s="19"/>
      <c r="L548" s="212" t="s">
        <v>869</v>
      </c>
    </row>
    <row r="549" spans="1:14" ht="87" customHeight="1">
      <c r="C549" s="1" t="s">
        <v>118</v>
      </c>
      <c r="G549" s="121">
        <v>4.97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1403</v>
      </c>
      <c r="C565" s="2" t="s">
        <v>1399</v>
      </c>
      <c r="D565" s="2"/>
      <c r="G565" s="121">
        <v>0.67</v>
      </c>
      <c r="H565" s="122" t="s">
        <v>2</v>
      </c>
      <c r="I565" s="105"/>
      <c r="J565" s="19">
        <f>I565*G565</f>
        <v>0</v>
      </c>
      <c r="K565" s="19"/>
      <c r="L565" s="207" t="s">
        <v>1400</v>
      </c>
      <c r="M565" s="23" t="s">
        <v>1401</v>
      </c>
    </row>
    <row r="566" spans="1:14" ht="87" customHeight="1">
      <c r="A566" s="164" t="s">
        <v>1404</v>
      </c>
      <c r="C566" s="2" t="s">
        <v>1405</v>
      </c>
      <c r="D566" s="2"/>
      <c r="G566" s="121">
        <v>0.63</v>
      </c>
      <c r="H566" s="122" t="s">
        <v>2</v>
      </c>
      <c r="I566" s="105"/>
      <c r="J566" s="19">
        <f>I566*G566</f>
        <v>0</v>
      </c>
      <c r="K566" s="19"/>
      <c r="L566" s="207" t="s">
        <v>1400</v>
      </c>
      <c r="M566" s="23" t="s">
        <v>1402</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1492</v>
      </c>
      <c r="G569" s="121">
        <v>31.17</v>
      </c>
      <c r="H569" s="122" t="s">
        <v>2</v>
      </c>
      <c r="I569" s="105"/>
      <c r="J569" s="19">
        <f t="shared" si="44"/>
        <v>0</v>
      </c>
      <c r="K569" s="19"/>
      <c r="L569" s="225" t="s">
        <v>1015</v>
      </c>
    </row>
    <row r="570" spans="1:14" ht="87" customHeight="1">
      <c r="A570" s="153" t="s">
        <v>1493</v>
      </c>
      <c r="C570" s="2" t="s">
        <v>1494</v>
      </c>
      <c r="G570" s="121">
        <v>33.68</v>
      </c>
      <c r="H570" s="122" t="s">
        <v>2</v>
      </c>
      <c r="I570" s="105"/>
      <c r="J570" s="19">
        <f>I570*G570</f>
        <v>0</v>
      </c>
      <c r="K570" s="19"/>
      <c r="L570" s="207" t="s">
        <v>1495</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1293</v>
      </c>
      <c r="D573" s="2"/>
      <c r="G573" s="121">
        <v>6.75</v>
      </c>
      <c r="H573" s="122" t="s">
        <v>2</v>
      </c>
      <c r="I573" s="105"/>
      <c r="J573" s="19">
        <f t="shared" si="45"/>
        <v>0</v>
      </c>
      <c r="K573" s="19"/>
      <c r="L573" s="203" t="s">
        <v>247</v>
      </c>
    </row>
    <row r="574" spans="1:14" ht="87" customHeight="1">
      <c r="A574" s="164" t="s">
        <v>1294</v>
      </c>
      <c r="C574" s="2" t="s">
        <v>1295</v>
      </c>
      <c r="D574" s="2"/>
      <c r="G574" s="121">
        <v>6.9</v>
      </c>
      <c r="H574" s="122" t="s">
        <v>7</v>
      </c>
      <c r="I574" s="105"/>
      <c r="J574" s="19">
        <f>I574*G574</f>
        <v>0</v>
      </c>
      <c r="K574" s="19"/>
      <c r="L574" s="207" t="s">
        <v>1296</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1548</v>
      </c>
      <c r="C577" s="2" t="s">
        <v>1558</v>
      </c>
      <c r="D577" s="2"/>
      <c r="G577" s="121">
        <v>24.85</v>
      </c>
      <c r="H577" s="122" t="s">
        <v>2</v>
      </c>
      <c r="I577" s="105"/>
      <c r="J577" s="19">
        <f t="shared" ref="J577" si="46">I577*G577</f>
        <v>0</v>
      </c>
      <c r="K577" s="19"/>
      <c r="L577" s="207" t="s">
        <v>1557</v>
      </c>
      <c r="M577" s="180" t="s">
        <v>1559</v>
      </c>
    </row>
    <row r="578" spans="1:14" ht="87" customHeight="1">
      <c r="A578" s="164" t="s">
        <v>563</v>
      </c>
      <c r="C578" s="2" t="s">
        <v>1342</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1488</v>
      </c>
      <c r="C583" s="2" t="s">
        <v>1489</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1433</v>
      </c>
      <c r="C593" s="44" t="s">
        <v>1434</v>
      </c>
      <c r="D593" s="3"/>
      <c r="G593" s="121">
        <v>3.35</v>
      </c>
      <c r="H593" s="122" t="s">
        <v>2</v>
      </c>
      <c r="I593" s="105"/>
      <c r="J593" s="19">
        <f>I593*G593</f>
        <v>0</v>
      </c>
      <c r="K593" s="19"/>
      <c r="L593" s="207" t="s">
        <v>1432</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1333</v>
      </c>
      <c r="C605" s="1" t="s">
        <v>1332</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1429</v>
      </c>
      <c r="C607" s="1" t="s">
        <v>959</v>
      </c>
      <c r="G607" s="121">
        <v>45.27</v>
      </c>
      <c r="H607" s="122" t="s">
        <v>2</v>
      </c>
      <c r="I607" s="105"/>
      <c r="J607" s="19">
        <f t="shared" si="48"/>
        <v>0</v>
      </c>
      <c r="K607" s="19"/>
      <c r="L607" s="223" t="s">
        <v>536</v>
      </c>
    </row>
    <row r="608" spans="1:14" ht="87" customHeight="1">
      <c r="A608" s="164" t="s">
        <v>535</v>
      </c>
      <c r="C608" s="1" t="s">
        <v>1428</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1145</v>
      </c>
      <c r="C615" s="42" t="s">
        <v>1146</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9" t="s">
        <v>7</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1451</v>
      </c>
      <c r="G644" s="121">
        <v>4.7</v>
      </c>
      <c r="H644" s="122" t="s">
        <v>2</v>
      </c>
      <c r="I644" s="105"/>
      <c r="J644" s="19">
        <f>I644*G644</f>
        <v>0</v>
      </c>
      <c r="K644" s="19"/>
      <c r="L644" s="203"/>
    </row>
    <row r="645" spans="1:14" s="9" customFormat="1" ht="24" customHeight="1">
      <c r="A645" s="163"/>
      <c r="C645" s="10" t="s">
        <v>1238</v>
      </c>
      <c r="D645" s="10"/>
      <c r="G645" s="126"/>
      <c r="H645" s="120"/>
      <c r="I645" s="107"/>
      <c r="J645" s="16"/>
      <c r="K645" s="16"/>
      <c r="L645" s="199"/>
      <c r="M645" s="57"/>
      <c r="N645" s="57"/>
    </row>
    <row r="646" spans="1:14" ht="87" customHeight="1">
      <c r="A646" s="153" t="s">
        <v>943</v>
      </c>
      <c r="C646" s="41" t="s">
        <v>1508</v>
      </c>
      <c r="G646" s="121">
        <v>3.99</v>
      </c>
      <c r="H646" s="122" t="s">
        <v>7</v>
      </c>
      <c r="I646" s="105"/>
      <c r="J646" s="19">
        <f t="shared" ref="J646:J653" si="52">I646*G646</f>
        <v>0</v>
      </c>
      <c r="K646" s="19"/>
      <c r="L646" s="203"/>
    </row>
    <row r="647" spans="1:14" ht="87" customHeight="1">
      <c r="A647" s="153" t="s">
        <v>944</v>
      </c>
      <c r="C647" s="41" t="s">
        <v>1198</v>
      </c>
      <c r="G647" s="121">
        <v>2.4900000000000002</v>
      </c>
      <c r="H647" s="122" t="s">
        <v>2</v>
      </c>
      <c r="I647" s="105"/>
      <c r="J647" s="19">
        <f>I647*G647</f>
        <v>0</v>
      </c>
      <c r="K647" s="19"/>
      <c r="L647" s="203"/>
    </row>
    <row r="648" spans="1:14" ht="87" customHeight="1">
      <c r="A648" s="153" t="s">
        <v>1225</v>
      </c>
      <c r="C648" s="41" t="s">
        <v>1228</v>
      </c>
      <c r="G648" s="121">
        <v>69.75</v>
      </c>
      <c r="H648" s="122" t="s">
        <v>7</v>
      </c>
      <c r="I648" s="105"/>
      <c r="J648" s="19">
        <f>I648*G648</f>
        <v>0</v>
      </c>
      <c r="K648" s="19"/>
      <c r="L648" s="207" t="s">
        <v>1227</v>
      </c>
      <c r="M648" s="23" t="s">
        <v>1226</v>
      </c>
    </row>
    <row r="649" spans="1:14" ht="87" customHeight="1">
      <c r="A649" s="153" t="s">
        <v>1199</v>
      </c>
      <c r="C649" s="46" t="s">
        <v>1200</v>
      </c>
      <c r="G649" s="121">
        <v>4.9800000000000004</v>
      </c>
      <c r="H649" s="122" t="s">
        <v>2</v>
      </c>
      <c r="I649" s="105"/>
      <c r="J649" s="19">
        <f t="shared" si="52"/>
        <v>0</v>
      </c>
      <c r="K649" s="19"/>
      <c r="L649" s="203"/>
    </row>
    <row r="650" spans="1:14" ht="87" customHeight="1">
      <c r="A650" s="153" t="s">
        <v>1201</v>
      </c>
      <c r="C650" s="46" t="s">
        <v>1202</v>
      </c>
      <c r="G650" s="121">
        <v>5.88</v>
      </c>
      <c r="H650" s="122" t="s">
        <v>2</v>
      </c>
      <c r="I650" s="105"/>
      <c r="J650" s="19">
        <f t="shared" si="52"/>
        <v>0</v>
      </c>
      <c r="K650" s="19"/>
      <c r="L650" s="203"/>
    </row>
    <row r="651" spans="1:14" ht="87" customHeight="1">
      <c r="A651" s="153" t="s">
        <v>1212</v>
      </c>
      <c r="C651" s="40" t="s">
        <v>1213</v>
      </c>
      <c r="G651" s="121">
        <v>13.5</v>
      </c>
      <c r="H651" s="122" t="s">
        <v>7</v>
      </c>
      <c r="I651" s="105"/>
      <c r="J651" s="19">
        <f t="shared" si="52"/>
        <v>0</v>
      </c>
      <c r="K651" s="19"/>
      <c r="L651" s="203"/>
    </row>
    <row r="652" spans="1:14" ht="87" customHeight="1">
      <c r="A652" s="153" t="s">
        <v>1203</v>
      </c>
      <c r="C652" s="40" t="s">
        <v>1204</v>
      </c>
      <c r="G652" s="121">
        <v>24.95</v>
      </c>
      <c r="H652" s="122" t="s">
        <v>2</v>
      </c>
      <c r="I652" s="105"/>
      <c r="J652" s="19">
        <f>I652*G652</f>
        <v>0</v>
      </c>
      <c r="K652" s="19"/>
      <c r="L652" s="203"/>
    </row>
    <row r="653" spans="1:14" ht="87" customHeight="1">
      <c r="A653" s="153" t="s">
        <v>1205</v>
      </c>
      <c r="C653" s="181" t="s">
        <v>477</v>
      </c>
      <c r="G653" s="121">
        <v>9.5</v>
      </c>
      <c r="H653" s="122" t="s">
        <v>7</v>
      </c>
      <c r="I653" s="105"/>
      <c r="J653" s="19">
        <f t="shared" si="52"/>
        <v>0</v>
      </c>
      <c r="K653" s="19"/>
      <c r="L653" s="203"/>
    </row>
    <row r="654" spans="1:14" s="9" customFormat="1" ht="24" customHeight="1">
      <c r="A654" s="163"/>
      <c r="C654" s="10" t="s">
        <v>1239</v>
      </c>
      <c r="D654" s="10"/>
      <c r="G654" s="126"/>
      <c r="H654" s="120"/>
      <c r="I654" s="107"/>
      <c r="J654" s="16"/>
      <c r="K654" s="16"/>
      <c r="L654" s="199"/>
      <c r="M654" s="57"/>
      <c r="N654" s="57"/>
    </row>
    <row r="655" spans="1:14" ht="87" customHeight="1">
      <c r="A655" s="153" t="s">
        <v>1240</v>
      </c>
      <c r="C655" s="21" t="s">
        <v>1241</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1512</v>
      </c>
      <c r="C659" s="1" t="s">
        <v>280</v>
      </c>
      <c r="G659" s="121">
        <v>0.55000000000000004</v>
      </c>
      <c r="H659" s="122" t="s">
        <v>2</v>
      </c>
      <c r="I659" s="105"/>
      <c r="J659" s="19">
        <f t="shared" ref="J659:J673" si="53">I659*G659</f>
        <v>0</v>
      </c>
      <c r="K659" s="19"/>
    </row>
    <row r="660" spans="1:14" ht="87" customHeight="1">
      <c r="A660" s="164" t="s">
        <v>1528</v>
      </c>
      <c r="C660" s="1" t="s">
        <v>1529</v>
      </c>
      <c r="G660" s="121">
        <v>0.62</v>
      </c>
      <c r="H660" s="122" t="s">
        <v>2</v>
      </c>
      <c r="I660" s="105"/>
      <c r="J660" s="19">
        <f>I660*G660</f>
        <v>0</v>
      </c>
      <c r="K660" s="19"/>
    </row>
    <row r="661" spans="1:14" ht="87" customHeight="1">
      <c r="A661" s="164" t="s">
        <v>1513</v>
      </c>
      <c r="C661" s="1" t="s">
        <v>281</v>
      </c>
      <c r="G661" s="121">
        <v>0.6</v>
      </c>
      <c r="H661" s="122" t="s">
        <v>7</v>
      </c>
      <c r="I661" s="105"/>
      <c r="J661" s="19">
        <f t="shared" si="53"/>
        <v>0</v>
      </c>
      <c r="K661" s="19"/>
      <c r="L661" s="203"/>
    </row>
    <row r="662" spans="1:14" ht="87" customHeight="1">
      <c r="A662" s="164" t="s">
        <v>1514</v>
      </c>
      <c r="C662" s="1" t="s">
        <v>1515</v>
      </c>
      <c r="G662" s="121">
        <v>0.57999999999999996</v>
      </c>
      <c r="H662" s="122" t="s">
        <v>2</v>
      </c>
      <c r="I662" s="105"/>
      <c r="J662" s="19">
        <f>I662*G662</f>
        <v>0</v>
      </c>
      <c r="K662" s="19"/>
      <c r="L662" s="203"/>
    </row>
    <row r="663" spans="1:14" ht="87" customHeight="1">
      <c r="A663" s="164" t="s">
        <v>1516</v>
      </c>
      <c r="C663" s="1" t="s">
        <v>282</v>
      </c>
      <c r="G663" s="121">
        <v>1.27</v>
      </c>
      <c r="H663" s="122" t="s">
        <v>2</v>
      </c>
      <c r="I663" s="105"/>
      <c r="J663" s="19">
        <f t="shared" si="53"/>
        <v>0</v>
      </c>
      <c r="K663" s="19"/>
      <c r="L663" s="203"/>
    </row>
    <row r="664" spans="1:14" ht="87" customHeight="1">
      <c r="A664" s="164" t="s">
        <v>1534</v>
      </c>
      <c r="C664" s="1" t="s">
        <v>92</v>
      </c>
      <c r="G664" s="121">
        <v>2.5499999999999998</v>
      </c>
      <c r="H664" s="122" t="s">
        <v>2</v>
      </c>
      <c r="I664" s="105"/>
      <c r="J664" s="19">
        <f t="shared" si="53"/>
        <v>0</v>
      </c>
      <c r="K664" s="19"/>
      <c r="L664" s="203"/>
    </row>
    <row r="665" spans="1:14" ht="87" customHeight="1">
      <c r="A665" s="164" t="s">
        <v>1535</v>
      </c>
      <c r="C665" s="1" t="s">
        <v>93</v>
      </c>
      <c r="G665" s="121">
        <v>2.8</v>
      </c>
      <c r="H665" s="122" t="s">
        <v>2</v>
      </c>
      <c r="I665" s="105"/>
      <c r="J665" s="19">
        <f t="shared" si="53"/>
        <v>0</v>
      </c>
      <c r="K665" s="19"/>
      <c r="L665" s="203"/>
    </row>
    <row r="666" spans="1:14" ht="87" customHeight="1">
      <c r="A666" s="164" t="s">
        <v>1620</v>
      </c>
      <c r="C666" s="41" t="s">
        <v>1621</v>
      </c>
      <c r="G666" s="121">
        <v>8.7899999999999991</v>
      </c>
      <c r="H666" s="122" t="s">
        <v>2</v>
      </c>
      <c r="I666" s="105"/>
      <c r="J666" s="19">
        <f t="shared" ref="J666:J667" si="54">I666*G666</f>
        <v>0</v>
      </c>
      <c r="K666" s="19"/>
      <c r="L666" s="203"/>
    </row>
    <row r="667" spans="1:14" ht="87" customHeight="1">
      <c r="A667" s="164" t="s">
        <v>1622</v>
      </c>
      <c r="C667" s="41" t="s">
        <v>1623</v>
      </c>
      <c r="G667" s="121">
        <v>8.7899999999999991</v>
      </c>
      <c r="H667" s="122" t="s">
        <v>2</v>
      </c>
      <c r="I667" s="105"/>
      <c r="J667" s="19">
        <f t="shared" si="54"/>
        <v>0</v>
      </c>
      <c r="K667" s="19"/>
      <c r="L667" s="203"/>
    </row>
    <row r="668" spans="1:14" ht="87" customHeight="1">
      <c r="A668" s="164" t="s">
        <v>1536</v>
      </c>
      <c r="C668" s="1" t="s">
        <v>1586</v>
      </c>
      <c r="G668" s="121">
        <v>5.99</v>
      </c>
      <c r="H668" s="122" t="s">
        <v>2</v>
      </c>
      <c r="I668" s="105"/>
      <c r="J668" s="19">
        <f t="shared" si="53"/>
        <v>0</v>
      </c>
      <c r="K668" s="19"/>
    </row>
    <row r="669" spans="1:14" ht="87" customHeight="1">
      <c r="A669" s="164" t="s">
        <v>1537</v>
      </c>
      <c r="C669" s="1" t="s">
        <v>1587</v>
      </c>
      <c r="G669" s="121">
        <v>5.99</v>
      </c>
      <c r="H669" s="122" t="s">
        <v>2</v>
      </c>
      <c r="I669" s="105"/>
      <c r="J669" s="19">
        <f t="shared" si="53"/>
        <v>0</v>
      </c>
      <c r="K669" s="19"/>
    </row>
    <row r="670" spans="1:14" ht="87" customHeight="1">
      <c r="A670" s="164" t="s">
        <v>1538</v>
      </c>
      <c r="C670" s="1" t="s">
        <v>1588</v>
      </c>
      <c r="G670" s="121">
        <v>5.99</v>
      </c>
      <c r="H670" s="122" t="s">
        <v>2</v>
      </c>
      <c r="I670" s="105"/>
      <c r="J670" s="19">
        <f t="shared" si="53"/>
        <v>0</v>
      </c>
      <c r="K670" s="19"/>
    </row>
    <row r="671" spans="1:14" ht="87" customHeight="1">
      <c r="A671" s="164" t="s">
        <v>1539</v>
      </c>
      <c r="C671" s="1" t="s">
        <v>1589</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1579</v>
      </c>
      <c r="G674" s="121">
        <v>7.35</v>
      </c>
      <c r="H674" s="129" t="s">
        <v>7</v>
      </c>
      <c r="I674" s="105"/>
      <c r="J674" s="19">
        <f>I674*G674</f>
        <v>0</v>
      </c>
      <c r="K674" s="19"/>
    </row>
    <row r="675" spans="1:14" ht="87" customHeight="1">
      <c r="A675" s="164" t="s">
        <v>1580</v>
      </c>
      <c r="C675" s="1" t="s">
        <v>1581</v>
      </c>
      <c r="G675" s="121">
        <v>6.99</v>
      </c>
      <c r="H675" s="122" t="s">
        <v>2</v>
      </c>
      <c r="I675" s="105"/>
      <c r="J675" s="19">
        <f>I675*G675</f>
        <v>0</v>
      </c>
      <c r="K675" s="19"/>
    </row>
    <row r="676" spans="1:14" ht="87" customHeight="1">
      <c r="A676" s="164" t="s">
        <v>1582</v>
      </c>
      <c r="C676" s="1" t="s">
        <v>1583</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1577</v>
      </c>
      <c r="C681" s="22" t="s">
        <v>1578</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1531</v>
      </c>
      <c r="C684" s="196" t="s">
        <v>1530</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1278</v>
      </c>
      <c r="G686" s="121">
        <v>10.97</v>
      </c>
      <c r="H686" s="122" t="s">
        <v>2</v>
      </c>
      <c r="I686" s="105"/>
      <c r="J686" s="19">
        <f t="shared" ref="J686:J692" si="56">I686*G686</f>
        <v>0</v>
      </c>
      <c r="K686" s="19"/>
      <c r="L686" s="203"/>
    </row>
    <row r="687" spans="1:14" ht="87" customHeight="1">
      <c r="A687" s="164" t="s">
        <v>287</v>
      </c>
      <c r="C687" s="46" t="s">
        <v>1279</v>
      </c>
      <c r="G687" s="121">
        <v>9.19</v>
      </c>
      <c r="H687" s="122" t="s">
        <v>2</v>
      </c>
      <c r="I687" s="105"/>
      <c r="J687" s="19">
        <f t="shared" si="56"/>
        <v>0</v>
      </c>
      <c r="K687" s="19"/>
      <c r="L687" s="203"/>
    </row>
    <row r="688" spans="1:14" ht="87" customHeight="1">
      <c r="A688" s="164" t="s">
        <v>1575</v>
      </c>
      <c r="C688" s="46" t="s">
        <v>1576</v>
      </c>
      <c r="G688" s="121">
        <v>9.77</v>
      </c>
      <c r="H688" s="122" t="s">
        <v>2</v>
      </c>
      <c r="I688" s="105"/>
      <c r="J688" s="19">
        <f t="shared" ref="J688" si="57">I688*G688</f>
        <v>0</v>
      </c>
      <c r="K688" s="19"/>
      <c r="L688" s="203"/>
    </row>
    <row r="689" spans="1:14" ht="87" customHeight="1">
      <c r="A689" s="164" t="s">
        <v>1452</v>
      </c>
      <c r="C689" s="41" t="s">
        <v>1453</v>
      </c>
      <c r="G689" s="121">
        <v>13.99</v>
      </c>
      <c r="H689" s="122" t="s">
        <v>2</v>
      </c>
      <c r="I689" s="105"/>
      <c r="J689" s="19">
        <f t="shared" si="56"/>
        <v>0</v>
      </c>
      <c r="K689" s="19"/>
      <c r="L689" s="203"/>
    </row>
    <row r="690" spans="1:14" ht="87" customHeight="1">
      <c r="A690" s="164" t="s">
        <v>1454</v>
      </c>
      <c r="C690" s="41" t="s">
        <v>1455</v>
      </c>
      <c r="G690" s="121">
        <v>13.99</v>
      </c>
      <c r="H690" s="122" t="s">
        <v>2</v>
      </c>
      <c r="I690" s="105"/>
      <c r="J690" s="19">
        <f t="shared" si="56"/>
        <v>0</v>
      </c>
      <c r="K690" s="19"/>
      <c r="L690" s="203"/>
    </row>
    <row r="691" spans="1:14" ht="87" customHeight="1">
      <c r="A691" s="164" t="s">
        <v>1299</v>
      </c>
      <c r="C691" s="22" t="s">
        <v>1300</v>
      </c>
      <c r="G691" s="121">
        <v>24.82</v>
      </c>
      <c r="H691" s="122" t="s">
        <v>2</v>
      </c>
      <c r="I691" s="105"/>
      <c r="J691" s="19">
        <f t="shared" si="56"/>
        <v>0</v>
      </c>
      <c r="K691" s="19"/>
      <c r="L691" s="207" t="s">
        <v>1301</v>
      </c>
    </row>
    <row r="692" spans="1:14" ht="87" customHeight="1">
      <c r="A692" s="164" t="s">
        <v>1276</v>
      </c>
      <c r="C692" s="22" t="s">
        <v>1277</v>
      </c>
      <c r="G692" s="121">
        <v>24.65</v>
      </c>
      <c r="H692" s="122" t="s">
        <v>2</v>
      </c>
      <c r="I692" s="105"/>
      <c r="J692" s="19">
        <f t="shared" si="56"/>
        <v>0</v>
      </c>
      <c r="K692" s="19"/>
      <c r="L692" s="207" t="s">
        <v>1280</v>
      </c>
    </row>
    <row r="693" spans="1:14" s="9" customFormat="1" ht="24" customHeight="1">
      <c r="A693" s="163"/>
      <c r="C693" s="10" t="s">
        <v>409</v>
      </c>
      <c r="D693" s="10"/>
      <c r="G693" s="126"/>
      <c r="H693" s="120"/>
      <c r="I693" s="107"/>
      <c r="J693" s="16"/>
      <c r="K693" s="16"/>
      <c r="L693" s="199"/>
      <c r="M693" s="57"/>
      <c r="N693" s="57"/>
    </row>
    <row r="694" spans="1:14" ht="87" customHeight="1">
      <c r="A694" s="164" t="s">
        <v>1500</v>
      </c>
      <c r="C694" s="1" t="s">
        <v>1501</v>
      </c>
      <c r="G694" s="121">
        <v>17.489999999999998</v>
      </c>
      <c r="H694" s="122" t="s">
        <v>7</v>
      </c>
      <c r="I694" s="105"/>
      <c r="J694" s="19">
        <f t="shared" ref="J694:J699" si="58">I694*G694</f>
        <v>0</v>
      </c>
      <c r="K694" s="19"/>
      <c r="L694" s="203"/>
    </row>
    <row r="695" spans="1:14" ht="87" customHeight="1">
      <c r="A695" s="164" t="s">
        <v>323</v>
      </c>
      <c r="C695" s="1" t="s">
        <v>1502</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1243</v>
      </c>
      <c r="C699" s="1" t="s">
        <v>1244</v>
      </c>
      <c r="G699" s="121">
        <v>65.75</v>
      </c>
      <c r="H699" s="122" t="s">
        <v>2</v>
      </c>
      <c r="I699" s="105"/>
      <c r="J699" s="19">
        <f t="shared" si="58"/>
        <v>0</v>
      </c>
      <c r="K699" s="19"/>
      <c r="L699" s="207" t="s">
        <v>1245</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1640</v>
      </c>
      <c r="C704" s="46" t="s">
        <v>1641</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1619</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1165</v>
      </c>
      <c r="C727" s="1" t="s">
        <v>1263</v>
      </c>
      <c r="G727" s="121">
        <v>5.95</v>
      </c>
      <c r="H727" s="122" t="s">
        <v>2</v>
      </c>
      <c r="I727" s="105"/>
      <c r="J727" s="19">
        <f t="shared" si="62"/>
        <v>0</v>
      </c>
      <c r="K727" s="19"/>
      <c r="L727" s="203"/>
    </row>
    <row r="728" spans="1:14" ht="87" customHeight="1">
      <c r="A728" s="153" t="s">
        <v>1264</v>
      </c>
      <c r="C728" s="1" t="s">
        <v>1193</v>
      </c>
      <c r="G728" s="121">
        <v>6.89</v>
      </c>
      <c r="H728" s="122" t="s">
        <v>2</v>
      </c>
      <c r="I728" s="105"/>
      <c r="J728" s="19">
        <f t="shared" si="62"/>
        <v>0</v>
      </c>
      <c r="K728" s="19"/>
      <c r="L728" s="203"/>
    </row>
    <row r="729" spans="1:14" ht="87" customHeight="1">
      <c r="A729" s="153" t="s">
        <v>1194</v>
      </c>
      <c r="C729" s="41" t="s">
        <v>1265</v>
      </c>
      <c r="G729" s="121">
        <v>5.99</v>
      </c>
      <c r="H729" s="129" t="s">
        <v>7</v>
      </c>
      <c r="I729" s="105"/>
      <c r="J729" s="19">
        <f t="shared" si="62"/>
        <v>0</v>
      </c>
      <c r="K729" s="19"/>
      <c r="L729" s="203"/>
    </row>
    <row r="730" spans="1:14" ht="87" customHeight="1">
      <c r="A730" s="153" t="s">
        <v>1195</v>
      </c>
      <c r="C730" s="41" t="s">
        <v>1266</v>
      </c>
      <c r="G730" s="121">
        <v>10.8</v>
      </c>
      <c r="H730" s="122" t="s">
        <v>2</v>
      </c>
      <c r="I730" s="105"/>
      <c r="J730" s="19">
        <f t="shared" si="62"/>
        <v>0</v>
      </c>
      <c r="K730" s="19"/>
      <c r="L730" s="203"/>
    </row>
    <row r="731" spans="1:14" ht="87" customHeight="1">
      <c r="A731" s="153" t="s">
        <v>1196</v>
      </c>
      <c r="C731" s="41" t="s">
        <v>1267</v>
      </c>
      <c r="G731" s="121">
        <v>15.7</v>
      </c>
      <c r="H731" s="122" t="s">
        <v>2</v>
      </c>
      <c r="I731" s="105"/>
      <c r="J731" s="19">
        <f t="shared" si="62"/>
        <v>0</v>
      </c>
      <c r="K731" s="19"/>
      <c r="L731" s="203"/>
    </row>
    <row r="732" spans="1:14" ht="87" customHeight="1">
      <c r="A732" s="153" t="s">
        <v>1197</v>
      </c>
      <c r="C732" s="41" t="s">
        <v>1268</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1441</v>
      </c>
      <c r="C735" s="1" t="s">
        <v>1442</v>
      </c>
      <c r="G735" s="121">
        <v>2.65</v>
      </c>
      <c r="H735" s="122" t="s">
        <v>2</v>
      </c>
      <c r="I735" s="105"/>
      <c r="J735" s="19">
        <f t="shared" si="62"/>
        <v>0</v>
      </c>
      <c r="K735" s="19"/>
    </row>
    <row r="736" spans="1:14" ht="87" customHeight="1">
      <c r="A736" s="164" t="s">
        <v>1443</v>
      </c>
      <c r="C736" s="1" t="s">
        <v>1444</v>
      </c>
      <c r="G736" s="121">
        <v>2.75</v>
      </c>
      <c r="H736" s="122" t="s">
        <v>2</v>
      </c>
      <c r="I736" s="105"/>
      <c r="J736" s="19">
        <f t="shared" si="62"/>
        <v>0</v>
      </c>
      <c r="K736" s="19"/>
    </row>
    <row r="737" spans="1:13" ht="87" customHeight="1">
      <c r="A737" s="164" t="s">
        <v>1445</v>
      </c>
      <c r="C737" s="1" t="s">
        <v>1446</v>
      </c>
      <c r="G737" s="121">
        <v>12.45</v>
      </c>
      <c r="H737" s="122" t="s">
        <v>2</v>
      </c>
      <c r="I737" s="105"/>
      <c r="J737" s="19">
        <f t="shared" si="62"/>
        <v>0</v>
      </c>
      <c r="K737" s="19"/>
    </row>
    <row r="738" spans="1:13" ht="87" customHeight="1">
      <c r="A738" s="164" t="s">
        <v>327</v>
      </c>
      <c r="C738" s="43" t="s">
        <v>1511</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1421</v>
      </c>
      <c r="C741" s="1" t="s">
        <v>1422</v>
      </c>
      <c r="G741" s="121">
        <v>35.75</v>
      </c>
      <c r="H741" s="122" t="s">
        <v>2</v>
      </c>
      <c r="I741" s="98"/>
      <c r="J741" s="19">
        <f t="shared" si="62"/>
        <v>0</v>
      </c>
      <c r="K741" s="19"/>
      <c r="L741" s="201" t="s">
        <v>169</v>
      </c>
      <c r="M741" s="180"/>
    </row>
    <row r="742" spans="1:13" ht="87" customHeight="1">
      <c r="A742" s="164" t="s">
        <v>27</v>
      </c>
      <c r="C742" s="1" t="s">
        <v>598</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1041</v>
      </c>
      <c r="G745" s="121">
        <v>14.5</v>
      </c>
      <c r="H745" s="122" t="s">
        <v>2</v>
      </c>
      <c r="I745" s="105"/>
      <c r="J745" s="19">
        <f t="shared" si="62"/>
        <v>0</v>
      </c>
      <c r="K745" s="19"/>
    </row>
    <row r="746" spans="1:13" ht="87" customHeight="1">
      <c r="A746" s="164" t="s">
        <v>272</v>
      </c>
      <c r="C746" s="1" t="s">
        <v>1042</v>
      </c>
      <c r="G746" s="121">
        <v>14.5</v>
      </c>
      <c r="H746" s="122" t="s">
        <v>2</v>
      </c>
      <c r="I746" s="105"/>
      <c r="J746" s="19">
        <f t="shared" si="62"/>
        <v>0</v>
      </c>
      <c r="K746" s="19"/>
    </row>
    <row r="747" spans="1:13" ht="87" customHeight="1">
      <c r="A747" s="164" t="s">
        <v>647</v>
      </c>
      <c r="C747" s="41" t="s">
        <v>1378</v>
      </c>
      <c r="G747" s="121">
        <v>5.95</v>
      </c>
      <c r="H747" s="122" t="s">
        <v>2</v>
      </c>
      <c r="I747" s="105"/>
      <c r="J747" s="19">
        <f t="shared" ref="J747:J755" si="63">I747*G747</f>
        <v>0</v>
      </c>
      <c r="K747" s="19"/>
    </row>
    <row r="748" spans="1:13" ht="87" customHeight="1">
      <c r="A748" s="164" t="s">
        <v>1381</v>
      </c>
      <c r="C748" s="41" t="s">
        <v>1382</v>
      </c>
      <c r="G748" s="121">
        <v>6.77</v>
      </c>
      <c r="H748" s="122" t="s">
        <v>2</v>
      </c>
      <c r="I748" s="105"/>
      <c r="J748" s="19">
        <f t="shared" si="63"/>
        <v>0</v>
      </c>
      <c r="K748" s="19"/>
    </row>
    <row r="749" spans="1:13" ht="87" customHeight="1">
      <c r="A749" s="164" t="s">
        <v>1379</v>
      </c>
      <c r="C749" s="22" t="s">
        <v>1380</v>
      </c>
      <c r="G749" s="121">
        <v>3.5</v>
      </c>
      <c r="H749" s="122" t="s">
        <v>2</v>
      </c>
      <c r="I749" s="105"/>
      <c r="J749" s="19">
        <f>I749*G749</f>
        <v>0</v>
      </c>
      <c r="K749" s="19"/>
    </row>
    <row r="750" spans="1:13" ht="87" customHeight="1">
      <c r="A750" s="164" t="s">
        <v>1426</v>
      </c>
      <c r="C750" s="22" t="s">
        <v>1427</v>
      </c>
      <c r="G750" s="121">
        <v>4.75</v>
      </c>
      <c r="H750" s="122" t="s">
        <v>2</v>
      </c>
      <c r="I750" s="105"/>
      <c r="J750" s="19">
        <f>I750*G750</f>
        <v>0</v>
      </c>
      <c r="K750" s="19"/>
    </row>
    <row r="751" spans="1:13" ht="87" customHeight="1">
      <c r="A751" s="164" t="s">
        <v>1369</v>
      </c>
      <c r="C751" s="41" t="s">
        <v>1423</v>
      </c>
      <c r="G751" s="121">
        <v>4.95</v>
      </c>
      <c r="H751" s="122" t="s">
        <v>2</v>
      </c>
      <c r="I751" s="105"/>
      <c r="J751" s="19">
        <f t="shared" si="63"/>
        <v>0</v>
      </c>
      <c r="K751" s="19"/>
    </row>
    <row r="752" spans="1:13" ht="87" customHeight="1">
      <c r="A752" s="164" t="s">
        <v>1425</v>
      </c>
      <c r="C752" s="41" t="s">
        <v>1424</v>
      </c>
      <c r="G752" s="121">
        <v>4.95</v>
      </c>
      <c r="H752" s="122" t="s">
        <v>2</v>
      </c>
      <c r="I752" s="105"/>
      <c r="J752" s="19">
        <f>I752*G752</f>
        <v>0</v>
      </c>
      <c r="K752" s="19"/>
    </row>
    <row r="753" spans="1:12" ht="87" customHeight="1">
      <c r="A753" s="164" t="s">
        <v>1476</v>
      </c>
      <c r="C753" s="41" t="s">
        <v>1477</v>
      </c>
      <c r="G753" s="121">
        <v>15.95</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1565</v>
      </c>
      <c r="C756" s="30" t="s">
        <v>1566</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1481</v>
      </c>
      <c r="C758" s="62" t="s">
        <v>788</v>
      </c>
      <c r="G758" s="121">
        <v>6.95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1482</v>
      </c>
      <c r="C760" s="62" t="s">
        <v>796</v>
      </c>
      <c r="G760" s="121">
        <v>6.8</v>
      </c>
      <c r="H760" s="122" t="s">
        <v>2</v>
      </c>
      <c r="I760" s="105"/>
      <c r="J760" s="19">
        <f t="shared" si="65"/>
        <v>0</v>
      </c>
      <c r="K760" s="19"/>
    </row>
    <row r="761" spans="1:12" ht="87" customHeight="1">
      <c r="A761" s="164" t="s">
        <v>791</v>
      </c>
      <c r="C761" s="62" t="s">
        <v>792</v>
      </c>
      <c r="G761" s="121">
        <v>7.2</v>
      </c>
      <c r="H761" s="122" t="s">
        <v>2</v>
      </c>
      <c r="I761" s="105"/>
      <c r="J761" s="19">
        <f t="shared" si="65"/>
        <v>0</v>
      </c>
      <c r="K761" s="19"/>
    </row>
    <row r="762" spans="1:12" ht="87" customHeight="1">
      <c r="A762" s="164" t="s">
        <v>1483</v>
      </c>
      <c r="C762" s="62" t="s">
        <v>793</v>
      </c>
      <c r="G762" s="121">
        <v>3.7</v>
      </c>
      <c r="H762" s="122" t="s">
        <v>2</v>
      </c>
      <c r="I762" s="105"/>
      <c r="J762" s="19">
        <f t="shared" si="65"/>
        <v>0</v>
      </c>
      <c r="K762" s="19"/>
    </row>
    <row r="763" spans="1:12" ht="87" customHeight="1">
      <c r="A763" s="164" t="s">
        <v>1281</v>
      </c>
      <c r="C763" s="41" t="s">
        <v>1282</v>
      </c>
      <c r="G763" s="121">
        <v>39.950000000000003</v>
      </c>
      <c r="H763" s="129" t="s">
        <v>7</v>
      </c>
      <c r="I763" s="105"/>
      <c r="J763" s="19">
        <f t="shared" si="65"/>
        <v>0</v>
      </c>
      <c r="K763" s="19"/>
    </row>
    <row r="764" spans="1:12" ht="87" customHeight="1">
      <c r="A764" s="164" t="s">
        <v>1283</v>
      </c>
      <c r="C764" s="41" t="s">
        <v>1284</v>
      </c>
      <c r="G764" s="121">
        <v>42.55</v>
      </c>
      <c r="H764" s="122" t="s">
        <v>2</v>
      </c>
      <c r="I764" s="105"/>
      <c r="J764" s="19">
        <f t="shared" si="65"/>
        <v>0</v>
      </c>
      <c r="K764" s="19"/>
    </row>
    <row r="765" spans="1:12" ht="87" customHeight="1">
      <c r="A765" s="164" t="s">
        <v>1285</v>
      </c>
      <c r="C765" s="41" t="s">
        <v>1286</v>
      </c>
      <c r="G765" s="121">
        <v>43.75</v>
      </c>
      <c r="H765" s="129" t="s">
        <v>7</v>
      </c>
      <c r="I765" s="105"/>
      <c r="J765" s="19">
        <f t="shared" si="65"/>
        <v>0</v>
      </c>
      <c r="K765" s="19"/>
    </row>
    <row r="766" spans="1:12" ht="87" customHeight="1">
      <c r="A766" s="153" t="s">
        <v>449</v>
      </c>
      <c r="C766" s="41" t="s">
        <v>1009</v>
      </c>
      <c r="G766" s="121">
        <v>4.7</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5.2</v>
      </c>
      <c r="H768" s="122" t="s">
        <v>2</v>
      </c>
      <c r="I768" s="105"/>
      <c r="J768" s="19">
        <f t="shared" si="65"/>
        <v>0</v>
      </c>
      <c r="K768" s="19"/>
      <c r="L768" s="203"/>
    </row>
    <row r="769" spans="1:14" ht="87" customHeight="1">
      <c r="A769" s="153" t="s">
        <v>1161</v>
      </c>
      <c r="C769" s="41" t="s">
        <v>1162</v>
      </c>
      <c r="G769" s="121">
        <v>6.8</v>
      </c>
      <c r="H769" s="122" t="s">
        <v>2</v>
      </c>
      <c r="I769" s="105"/>
      <c r="J769" s="19">
        <f t="shared" ref="J769:J776" si="66">I769*G769</f>
        <v>0</v>
      </c>
      <c r="K769" s="19"/>
      <c r="L769" s="203"/>
    </row>
    <row r="770" spans="1:14" ht="87" customHeight="1">
      <c r="A770" s="153" t="s">
        <v>51</v>
      </c>
      <c r="C770" s="41" t="s">
        <v>1163</v>
      </c>
      <c r="G770" s="121">
        <v>6.99</v>
      </c>
      <c r="H770" s="122" t="s">
        <v>2</v>
      </c>
      <c r="I770" s="105"/>
      <c r="J770" s="19">
        <f t="shared" si="66"/>
        <v>0</v>
      </c>
      <c r="K770" s="19"/>
      <c r="L770" s="203"/>
    </row>
    <row r="771" spans="1:14" ht="87" customHeight="1">
      <c r="A771" s="153" t="s">
        <v>1012</v>
      </c>
      <c r="C771" s="150" t="s">
        <v>1013</v>
      </c>
      <c r="G771" s="121">
        <v>2.9</v>
      </c>
      <c r="H771" s="122" t="s">
        <v>2</v>
      </c>
      <c r="I771" s="105"/>
      <c r="J771" s="19">
        <f t="shared" si="66"/>
        <v>0</v>
      </c>
      <c r="K771" s="19"/>
      <c r="L771" s="203"/>
    </row>
    <row r="772" spans="1:14" ht="87" customHeight="1">
      <c r="A772" s="153" t="s">
        <v>686</v>
      </c>
      <c r="C772" s="1" t="s">
        <v>1436</v>
      </c>
      <c r="G772" s="121">
        <v>9.9499999999999993</v>
      </c>
      <c r="H772" s="122" t="s">
        <v>2</v>
      </c>
      <c r="I772" s="105"/>
      <c r="J772" s="19">
        <f t="shared" si="66"/>
        <v>0</v>
      </c>
      <c r="K772" s="19"/>
      <c r="L772" s="203"/>
    </row>
    <row r="773" spans="1:14" ht="87" customHeight="1">
      <c r="A773" s="153" t="s">
        <v>687</v>
      </c>
      <c r="C773" s="1" t="s">
        <v>1437</v>
      </c>
      <c r="G773" s="121">
        <v>7.47</v>
      </c>
      <c r="H773" s="122" t="s">
        <v>2</v>
      </c>
      <c r="I773" s="105"/>
      <c r="J773" s="19">
        <f t="shared" si="66"/>
        <v>0</v>
      </c>
      <c r="K773" s="19"/>
      <c r="L773" s="203"/>
    </row>
    <row r="774" spans="1:14" ht="87" customHeight="1">
      <c r="A774" s="153" t="s">
        <v>688</v>
      </c>
      <c r="C774" s="1" t="s">
        <v>1438</v>
      </c>
      <c r="G774" s="121">
        <v>6.75</v>
      </c>
      <c r="H774" s="122" t="s">
        <v>2</v>
      </c>
      <c r="I774" s="105"/>
      <c r="J774" s="19">
        <f t="shared" si="66"/>
        <v>0</v>
      </c>
      <c r="K774" s="19"/>
      <c r="L774" s="203"/>
    </row>
    <row r="775" spans="1:14" ht="87" customHeight="1">
      <c r="A775" s="153" t="s">
        <v>1439</v>
      </c>
      <c r="C775" s="1" t="s">
        <v>1440</v>
      </c>
      <c r="G775" s="121">
        <v>6.95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8.75</v>
      </c>
      <c r="H777" s="122" t="s">
        <v>2</v>
      </c>
      <c r="I777" s="105"/>
      <c r="J777" s="19">
        <f>I777*G777</f>
        <v>0</v>
      </c>
      <c r="K777" s="19"/>
      <c r="L777" s="203"/>
    </row>
    <row r="778" spans="1:14" ht="87" customHeight="1">
      <c r="A778" s="153" t="s">
        <v>641</v>
      </c>
      <c r="C778" s="22" t="s">
        <v>1164</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4.75</v>
      </c>
      <c r="H783" s="122" t="s">
        <v>2</v>
      </c>
      <c r="I783" s="105"/>
      <c r="J783" s="19">
        <f t="shared" si="67"/>
        <v>0</v>
      </c>
      <c r="K783" s="19"/>
    </row>
    <row r="784" spans="1:14" ht="87" customHeight="1">
      <c r="A784" s="164" t="s">
        <v>178</v>
      </c>
      <c r="C784" s="1" t="s">
        <v>671</v>
      </c>
      <c r="G784" s="121">
        <v>4.6500000000000004</v>
      </c>
      <c r="H784" s="122" t="s">
        <v>2</v>
      </c>
      <c r="I784" s="105"/>
      <c r="J784" s="19">
        <f t="shared" si="67"/>
        <v>0</v>
      </c>
      <c r="K784" s="19"/>
    </row>
    <row r="785" spans="1:14" ht="87" customHeight="1">
      <c r="A785" s="164" t="s">
        <v>520</v>
      </c>
      <c r="C785" s="30" t="s">
        <v>521</v>
      </c>
      <c r="G785" s="121">
        <v>15.7</v>
      </c>
      <c r="H785" s="122" t="s">
        <v>2</v>
      </c>
      <c r="I785" s="105"/>
      <c r="J785" s="19">
        <f t="shared" si="67"/>
        <v>0</v>
      </c>
      <c r="K785" s="19"/>
    </row>
    <row r="786" spans="1:14" ht="87" customHeight="1">
      <c r="A786" s="164" t="s">
        <v>527</v>
      </c>
      <c r="C786" s="30" t="s">
        <v>528</v>
      </c>
      <c r="G786" s="121">
        <v>17.95</v>
      </c>
      <c r="H786" s="122" t="s">
        <v>2</v>
      </c>
      <c r="I786" s="105"/>
      <c r="J786" s="19">
        <f t="shared" si="67"/>
        <v>0</v>
      </c>
      <c r="K786" s="19"/>
      <c r="L786" s="214" t="s">
        <v>529</v>
      </c>
    </row>
    <row r="787" spans="1:14" ht="87" customHeight="1">
      <c r="A787" s="164" t="s">
        <v>588</v>
      </c>
      <c r="C787" s="41" t="s">
        <v>590</v>
      </c>
      <c r="G787" s="121">
        <v>11.8</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1254</v>
      </c>
      <c r="D790" s="10"/>
      <c r="G790" s="126"/>
      <c r="H790" s="120"/>
      <c r="I790" s="107"/>
      <c r="J790" s="16"/>
      <c r="K790" s="16"/>
      <c r="L790" s="199"/>
      <c r="M790" s="57"/>
      <c r="N790" s="57"/>
    </row>
    <row r="791" spans="1:14" ht="87" customHeight="1">
      <c r="A791" s="164" t="s">
        <v>240</v>
      </c>
      <c r="C791" s="1" t="s">
        <v>1450</v>
      </c>
      <c r="G791" s="121">
        <v>52.99</v>
      </c>
      <c r="H791" s="122" t="s">
        <v>7</v>
      </c>
      <c r="I791" s="105"/>
      <c r="J791" s="19">
        <f t="shared" ref="J791:J796" si="68">I791*G791</f>
        <v>0</v>
      </c>
      <c r="K791" s="19"/>
    </row>
    <row r="792" spans="1:14" ht="87" customHeight="1">
      <c r="A792" s="164" t="s">
        <v>241</v>
      </c>
      <c r="C792" s="1" t="s">
        <v>1449</v>
      </c>
      <c r="G792" s="121">
        <v>79</v>
      </c>
      <c r="H792" s="122" t="s">
        <v>7</v>
      </c>
      <c r="I792" s="105"/>
      <c r="J792" s="19">
        <f t="shared" si="68"/>
        <v>0</v>
      </c>
      <c r="K792" s="19"/>
    </row>
    <row r="793" spans="1:14" ht="87" customHeight="1">
      <c r="A793" s="164" t="s">
        <v>1447</v>
      </c>
      <c r="C793" s="1" t="s">
        <v>1448</v>
      </c>
      <c r="G793" s="121">
        <v>82.95</v>
      </c>
      <c r="H793" s="122" t="s">
        <v>1</v>
      </c>
      <c r="I793" s="105"/>
      <c r="J793" s="19">
        <f>I793*G793</f>
        <v>0</v>
      </c>
      <c r="K793" s="19"/>
    </row>
    <row r="794" spans="1:14" ht="87" customHeight="1">
      <c r="A794" s="159" t="s">
        <v>1188</v>
      </c>
      <c r="C794" s="177" t="s">
        <v>1192</v>
      </c>
      <c r="G794" s="121">
        <v>99.99</v>
      </c>
      <c r="H794" s="122" t="s">
        <v>7</v>
      </c>
      <c r="I794" s="105"/>
      <c r="J794" s="19">
        <f t="shared" si="68"/>
        <v>0</v>
      </c>
      <c r="K794" s="19"/>
      <c r="L794" s="214"/>
    </row>
    <row r="795" spans="1:14" ht="87" customHeight="1">
      <c r="A795" s="178" t="s">
        <v>1189</v>
      </c>
      <c r="C795" s="177" t="s">
        <v>1190</v>
      </c>
      <c r="G795" s="121">
        <v>119.5</v>
      </c>
      <c r="H795" s="122" t="s">
        <v>7</v>
      </c>
      <c r="I795" s="105"/>
      <c r="J795" s="19">
        <f t="shared" si="68"/>
        <v>0</v>
      </c>
      <c r="K795" s="19"/>
      <c r="L795" s="214" t="s">
        <v>1191</v>
      </c>
    </row>
    <row r="796" spans="1:14" ht="87" customHeight="1">
      <c r="A796" s="164" t="s">
        <v>864</v>
      </c>
      <c r="C796" s="30" t="s">
        <v>1351</v>
      </c>
      <c r="G796" s="121">
        <v>27.99</v>
      </c>
      <c r="H796" s="122" t="s">
        <v>7</v>
      </c>
      <c r="I796" s="105"/>
      <c r="J796" s="19">
        <f t="shared" si="68"/>
        <v>0</v>
      </c>
      <c r="K796" s="19"/>
    </row>
    <row r="797" spans="1:14" ht="87" customHeight="1">
      <c r="A797" s="164" t="s">
        <v>1349</v>
      </c>
      <c r="C797" s="1" t="s">
        <v>1350</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1275</v>
      </c>
      <c r="C801" s="171" t="s">
        <v>1117</v>
      </c>
      <c r="G801" s="121">
        <v>83.9</v>
      </c>
      <c r="H801" s="122" t="s">
        <v>1</v>
      </c>
      <c r="J801" s="19">
        <f t="shared" ref="J801:J810" si="69">I801*G801</f>
        <v>0</v>
      </c>
      <c r="K801" s="19"/>
    </row>
    <row r="802" spans="1:14" ht="87" customHeight="1">
      <c r="A802" s="159" t="s">
        <v>1118</v>
      </c>
      <c r="C802" s="171" t="s">
        <v>1648</v>
      </c>
      <c r="G802" s="121">
        <v>89.8</v>
      </c>
      <c r="H802" s="122" t="s">
        <v>1</v>
      </c>
      <c r="J802" s="19">
        <f t="shared" si="69"/>
        <v>0</v>
      </c>
      <c r="K802" s="19"/>
    </row>
    <row r="803" spans="1:14" ht="87" customHeight="1">
      <c r="A803" s="159" t="s">
        <v>1119</v>
      </c>
      <c r="C803" s="171" t="s">
        <v>1120</v>
      </c>
      <c r="G803" s="121">
        <v>58.75</v>
      </c>
      <c r="H803" s="122" t="s">
        <v>7</v>
      </c>
      <c r="J803" s="19">
        <f t="shared" si="69"/>
        <v>0</v>
      </c>
      <c r="K803" s="19"/>
    </row>
    <row r="804" spans="1:14" ht="87" customHeight="1">
      <c r="A804" s="159" t="s">
        <v>1121</v>
      </c>
      <c r="C804" s="171" t="s">
        <v>1122</v>
      </c>
      <c r="G804" s="121">
        <v>68.5</v>
      </c>
      <c r="H804" s="122" t="s">
        <v>7</v>
      </c>
      <c r="J804" s="19">
        <f t="shared" si="69"/>
        <v>0</v>
      </c>
      <c r="K804" s="19"/>
    </row>
    <row r="805" spans="1:14" ht="87" customHeight="1">
      <c r="A805" s="179" t="s">
        <v>1246</v>
      </c>
      <c r="C805" s="172" t="s">
        <v>1247</v>
      </c>
      <c r="G805" s="121">
        <v>39.950000000000003</v>
      </c>
      <c r="H805" s="122" t="s">
        <v>1</v>
      </c>
      <c r="J805" s="19">
        <f>I805*G805</f>
        <v>0</v>
      </c>
      <c r="K805" s="19"/>
    </row>
    <row r="806" spans="1:14" ht="87" customHeight="1">
      <c r="A806" s="179" t="s">
        <v>1248</v>
      </c>
      <c r="C806" s="172" t="s">
        <v>1249</v>
      </c>
      <c r="G806" s="121">
        <v>44.95</v>
      </c>
      <c r="H806" s="122" t="s">
        <v>1</v>
      </c>
      <c r="J806" s="19">
        <f>I806*G806</f>
        <v>0</v>
      </c>
      <c r="K806" s="19"/>
    </row>
    <row r="807" spans="1:14" ht="87" customHeight="1">
      <c r="A807" s="179" t="s">
        <v>1250</v>
      </c>
      <c r="C807" s="172" t="s">
        <v>1251</v>
      </c>
      <c r="G807" s="121">
        <v>138.5</v>
      </c>
      <c r="H807" s="122" t="s">
        <v>7</v>
      </c>
      <c r="J807" s="19">
        <f>I807*G807</f>
        <v>0</v>
      </c>
      <c r="K807" s="19"/>
    </row>
    <row r="808" spans="1:14" ht="87" customHeight="1">
      <c r="A808" s="179" t="s">
        <v>1252</v>
      </c>
      <c r="C808" s="172" t="s">
        <v>1253</v>
      </c>
      <c r="G808" s="121">
        <v>110.5</v>
      </c>
      <c r="H808" s="122" t="s">
        <v>7</v>
      </c>
      <c r="J808" s="19">
        <f>I808*G808</f>
        <v>0</v>
      </c>
      <c r="K808" s="19"/>
    </row>
    <row r="809" spans="1:14" ht="87" customHeight="1">
      <c r="A809" s="159" t="s">
        <v>415</v>
      </c>
      <c r="C809" s="172" t="s">
        <v>1123</v>
      </c>
      <c r="G809" s="121">
        <v>79.900000000000006</v>
      </c>
      <c r="H809" s="122" t="s">
        <v>7</v>
      </c>
      <c r="I809" s="105"/>
      <c r="J809" s="19">
        <f t="shared" si="69"/>
        <v>0</v>
      </c>
      <c r="K809" s="19"/>
      <c r="L809" s="214" t="s">
        <v>416</v>
      </c>
    </row>
    <row r="810" spans="1:14" ht="87" customHeight="1">
      <c r="A810" s="159" t="s">
        <v>980</v>
      </c>
      <c r="C810" s="1" t="s">
        <v>1124</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1371</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1372</v>
      </c>
      <c r="D820" s="10"/>
      <c r="G820" s="126"/>
      <c r="H820" s="120"/>
      <c r="I820" s="107"/>
      <c r="J820" s="126"/>
      <c r="K820" s="126"/>
      <c r="L820" s="120"/>
      <c r="M820" s="60"/>
      <c r="N820" s="120"/>
    </row>
    <row r="821" spans="1:14" ht="87" customHeight="1">
      <c r="A821" s="164" t="s">
        <v>1373</v>
      </c>
      <c r="C821" s="30" t="s">
        <v>1374</v>
      </c>
      <c r="G821" s="121">
        <v>647.9</v>
      </c>
      <c r="H821" s="122" t="s">
        <v>2</v>
      </c>
      <c r="I821" s="98"/>
      <c r="J821" s="19">
        <f>I821*G821</f>
        <v>0</v>
      </c>
      <c r="K821" s="19"/>
    </row>
    <row r="822" spans="1:14" ht="87" customHeight="1">
      <c r="A822" s="153" t="s">
        <v>1370</v>
      </c>
      <c r="C822" s="1" t="s">
        <v>1375</v>
      </c>
      <c r="G822" s="121">
        <v>620.54999999999995</v>
      </c>
      <c r="H822" s="122" t="s">
        <v>2</v>
      </c>
      <c r="I822" s="98"/>
      <c r="J822" s="19">
        <f>I822*G822</f>
        <v>0</v>
      </c>
      <c r="K822" s="19"/>
    </row>
    <row r="823" spans="1:14" s="9" customFormat="1" ht="24" customHeight="1">
      <c r="A823" s="163"/>
      <c r="C823" s="10" t="s">
        <v>1138</v>
      </c>
      <c r="D823" s="10"/>
      <c r="G823" s="126"/>
      <c r="H823" s="120"/>
      <c r="I823" s="107"/>
      <c r="J823" s="126"/>
      <c r="K823" s="126"/>
      <c r="L823" s="120"/>
      <c r="M823" s="60"/>
      <c r="N823" s="120"/>
    </row>
    <row r="824" spans="1:14" ht="87" customHeight="1">
      <c r="A824" s="164" t="s">
        <v>923</v>
      </c>
      <c r="C824" s="1" t="s">
        <v>924</v>
      </c>
      <c r="G824" s="121">
        <v>34.700000000000003</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1560</v>
      </c>
      <c r="C827" s="1" t="s">
        <v>1561</v>
      </c>
      <c r="G827" s="121">
        <v>117.85</v>
      </c>
      <c r="H827" s="122" t="s">
        <v>2</v>
      </c>
      <c r="I827" s="105"/>
      <c r="J827" s="19">
        <f>I827*G827</f>
        <v>0</v>
      </c>
      <c r="K827" s="19"/>
    </row>
    <row r="828" spans="1:14" ht="87" customHeight="1">
      <c r="A828" s="153" t="s">
        <v>1139</v>
      </c>
      <c r="C828" s="41" t="s">
        <v>1155</v>
      </c>
      <c r="G828" s="123">
        <v>126.99</v>
      </c>
      <c r="H828" s="122" t="s">
        <v>2</v>
      </c>
      <c r="I828" s="105"/>
      <c r="J828" s="19">
        <f t="shared" ref="J828:J833" si="70">I828*G828</f>
        <v>0</v>
      </c>
      <c r="K828" s="19"/>
    </row>
    <row r="829" spans="1:14" ht="87" customHeight="1">
      <c r="A829" s="153" t="s">
        <v>1140</v>
      </c>
      <c r="C829" s="41" t="s">
        <v>1176</v>
      </c>
      <c r="G829" s="123">
        <v>89.99</v>
      </c>
      <c r="H829" s="122" t="s">
        <v>2</v>
      </c>
      <c r="I829" s="105"/>
      <c r="J829" s="19">
        <f t="shared" si="70"/>
        <v>0</v>
      </c>
      <c r="K829" s="19"/>
    </row>
    <row r="830" spans="1:14" ht="87" customHeight="1">
      <c r="A830" s="153" t="s">
        <v>1141</v>
      </c>
      <c r="C830" s="41" t="s">
        <v>1156</v>
      </c>
      <c r="G830" s="123">
        <v>54.99</v>
      </c>
      <c r="H830" s="122" t="s">
        <v>2</v>
      </c>
      <c r="I830" s="105"/>
      <c r="J830" s="19">
        <f t="shared" si="70"/>
        <v>0</v>
      </c>
      <c r="K830" s="19"/>
    </row>
    <row r="831" spans="1:14" ht="87" customHeight="1">
      <c r="A831" s="153" t="s">
        <v>1142</v>
      </c>
      <c r="C831" s="41" t="s">
        <v>1157</v>
      </c>
      <c r="G831" s="123">
        <v>52.99</v>
      </c>
      <c r="H831" s="122" t="s">
        <v>2</v>
      </c>
      <c r="I831" s="105"/>
      <c r="J831" s="19">
        <f t="shared" si="70"/>
        <v>0</v>
      </c>
      <c r="K831" s="19"/>
    </row>
    <row r="832" spans="1:14" ht="87" customHeight="1">
      <c r="A832" s="153" t="s">
        <v>1143</v>
      </c>
      <c r="C832" s="41" t="s">
        <v>1158</v>
      </c>
      <c r="G832" s="123">
        <v>45.99</v>
      </c>
      <c r="H832" s="122" t="s">
        <v>2</v>
      </c>
      <c r="I832" s="105"/>
      <c r="J832" s="19">
        <f t="shared" si="70"/>
        <v>0</v>
      </c>
      <c r="K832" s="19"/>
    </row>
    <row r="833" spans="1:11" ht="87" customHeight="1">
      <c r="A833" s="153" t="s">
        <v>1144</v>
      </c>
      <c r="C833" s="41" t="s">
        <v>1154</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2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2021-02-27T11:17:24Z</cp:lastPrinted>
  <dcterms:created xsi:type="dcterms:W3CDTF">2013-09-23T11:01:10Z</dcterms:created>
  <dcterms:modified xsi:type="dcterms:W3CDTF">2021-03-03T10:59:58Z</dcterms:modified>
</cp:coreProperties>
</file>